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810" tabRatio="743" activeTab="0"/>
  </bookViews>
  <sheets>
    <sheet name="維持期パス案（かかりつけ医用）H25.4月版" sheetId="1" r:id="rId1"/>
  </sheets>
  <externalReferences>
    <externalReference r:id="rId4"/>
  </externalReferences>
  <definedNames>
    <definedName name="_xlnm.Print_Area" localSheetId="0">'維持期パス案（かかりつけ医用）H25.4月版'!$A$1:$AO$65</definedName>
  </definedNames>
  <calcPr fullCalcOnLoad="1"/>
</workbook>
</file>

<file path=xl/comments1.xml><?xml version="1.0" encoding="utf-8"?>
<comments xmlns="http://schemas.openxmlformats.org/spreadsheetml/2006/main">
  <authors>
    <author>riha004</author>
    <author>揚石由美子</author>
    <author>Megumi</author>
  </authors>
  <commentList>
    <comment ref="V17" authorId="0">
      <text>
        <r>
          <rPr>
            <b/>
            <sz val="9"/>
            <rFont val="ＭＳ Ｐゴシック"/>
            <family val="3"/>
          </rPr>
          <t xml:space="preserve">年月日:
</t>
        </r>
        <r>
          <rPr>
            <sz val="9"/>
            <rFont val="ＭＳ Ｐゴシック"/>
            <family val="3"/>
          </rPr>
          <t>ｈ23/4/1または
2011/4/1
のように記入してください</t>
        </r>
      </text>
    </comment>
    <comment ref="S36" authorId="1">
      <text>
        <r>
          <rPr>
            <b/>
            <sz val="9"/>
            <rFont val="ＭＳ Ｐゴシック"/>
            <family val="3"/>
          </rPr>
          <t>ｈ23/4/1または
2011/4/1
のように記入してください</t>
        </r>
      </text>
    </comment>
    <comment ref="V37" authorId="0">
      <text>
        <r>
          <rPr>
            <b/>
            <sz val="9"/>
            <rFont val="ＭＳ Ｐゴシック"/>
            <family val="3"/>
          </rPr>
          <t>０：全く症候なし　ADL自立
Ⅰ：日常のつとめや活動は行える
Ⅱ：発症以前の活動を全て行えるわけでは
　　ないが身の回りのことは自立
Ⅲ：何らかの介助を必要とするが歩行や
　　食事は自立している
Ⅳ：歩行・着衣・食事に介助は必要であるが
　　持続的な介助は必要ではない
Ⅴ：常に誰かの介助が必要
Ⅵ：死亡</t>
        </r>
      </text>
    </comment>
    <comment ref="AW19" authorId="2">
      <text>
        <r>
          <rPr>
            <b/>
            <sz val="9"/>
            <rFont val="ＭＳ Ｐゴシック"/>
            <family val="3"/>
          </rPr>
          <t>ｈ23/4/1または
2011/4/1
のように記入してください</t>
        </r>
      </text>
    </comment>
    <comment ref="AY19" authorId="2">
      <text>
        <r>
          <rPr>
            <b/>
            <sz val="9"/>
            <rFont val="ＭＳ Ｐゴシック"/>
            <family val="3"/>
          </rPr>
          <t>ｈ23/4/1または
2011/4/1
のように記入してください</t>
        </r>
      </text>
    </comment>
    <comment ref="BA19" authorId="2">
      <text>
        <r>
          <rPr>
            <b/>
            <sz val="9"/>
            <rFont val="ＭＳ Ｐゴシック"/>
            <family val="3"/>
          </rPr>
          <t>ｈ23/4/1または
2011/4/1
のように記入してください</t>
        </r>
      </text>
    </comment>
    <comment ref="AA36" authorId="1">
      <text>
        <r>
          <rPr>
            <b/>
            <sz val="9"/>
            <rFont val="ＭＳ Ｐゴシック"/>
            <family val="3"/>
          </rPr>
          <t>ｈ23/4/1または
2011/4/1
のように記入してください</t>
        </r>
      </text>
    </comment>
    <comment ref="AI36" authorId="1">
      <text>
        <r>
          <rPr>
            <b/>
            <sz val="9"/>
            <rFont val="ＭＳ Ｐゴシック"/>
            <family val="3"/>
          </rPr>
          <t>ｈ23/4/1または
2011/4/1
のように記入してください</t>
        </r>
      </text>
    </comment>
    <comment ref="V38" authorId="2">
      <text>
        <r>
          <rPr>
            <b/>
            <sz val="9"/>
            <rFont val="ＭＳ Ｐゴシック"/>
            <family val="3"/>
          </rPr>
          <t>右表に記入してください</t>
        </r>
      </text>
    </comment>
    <comment ref="V39" authorId="2">
      <text>
        <r>
          <rPr>
            <b/>
            <sz val="9"/>
            <rFont val="ＭＳ Ｐゴシック"/>
            <family val="3"/>
          </rPr>
          <t>右表に記入してください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D38" authorId="2">
      <text>
        <r>
          <rPr>
            <b/>
            <sz val="9"/>
            <rFont val="ＭＳ Ｐゴシック"/>
            <family val="3"/>
          </rPr>
          <t>右表に記入してください</t>
        </r>
      </text>
    </comment>
    <comment ref="AD39" authorId="2">
      <text>
        <r>
          <rPr>
            <b/>
            <sz val="9"/>
            <rFont val="ＭＳ Ｐゴシック"/>
            <family val="3"/>
          </rPr>
          <t>右表に記入してください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L38" authorId="2">
      <text>
        <r>
          <rPr>
            <b/>
            <sz val="9"/>
            <rFont val="ＭＳ Ｐゴシック"/>
            <family val="3"/>
          </rPr>
          <t>右表に記入してください</t>
        </r>
      </text>
    </comment>
    <comment ref="AL39" authorId="2">
      <text>
        <r>
          <rPr>
            <b/>
            <sz val="9"/>
            <rFont val="ＭＳ Ｐゴシック"/>
            <family val="3"/>
          </rPr>
          <t>右表に記入してください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D37" authorId="0">
      <text>
        <r>
          <rPr>
            <b/>
            <sz val="9"/>
            <rFont val="ＭＳ Ｐゴシック"/>
            <family val="3"/>
          </rPr>
          <t>０：全く症候なし　ADL自立
Ⅰ：日常のつとめや活動は行える
Ⅱ：発症以前の活動を全て行えるわけでは
　　ないが身の回りのことは自立
Ⅲ：何らかの介助を必要とするが歩行や
　　食事は自立している
Ⅳ：歩行・着衣・食事に介助は必要であるが
　　持続的な介助は必要ではない
Ⅴ：常に誰かの介助が必要
Ⅵ：死亡</t>
        </r>
      </text>
    </comment>
    <comment ref="AL37" authorId="0">
      <text>
        <r>
          <rPr>
            <b/>
            <sz val="9"/>
            <rFont val="ＭＳ Ｐゴシック"/>
            <family val="3"/>
          </rPr>
          <t>０：全く症候なし　ADL自立
Ⅰ：日常のつとめや活動は行える
Ⅱ：発症以前の活動を全て行えるわけでは
　　ないが身の回りのことは自立
Ⅲ：何らかの介助を必要とするが歩行や
　　食事は自立している
Ⅳ：歩行・着衣・食事に介助は必要であるが
　　持続的な介助は必要ではない
Ⅴ：常に誰かの介助が必要
Ⅵ：死亡</t>
        </r>
      </text>
    </comment>
    <comment ref="AD17" authorId="0">
      <text>
        <r>
          <rPr>
            <b/>
            <sz val="9"/>
            <rFont val="ＭＳ Ｐゴシック"/>
            <family val="3"/>
          </rPr>
          <t xml:space="preserve">年月日:
</t>
        </r>
        <r>
          <rPr>
            <sz val="9"/>
            <rFont val="ＭＳ Ｐゴシック"/>
            <family val="3"/>
          </rPr>
          <t>ｈ23/4/1または
2011/4/1
のように記入してください</t>
        </r>
      </text>
    </comment>
    <comment ref="AL17" authorId="0">
      <text>
        <r>
          <rPr>
            <b/>
            <sz val="9"/>
            <rFont val="ＭＳ Ｐゴシック"/>
            <family val="3"/>
          </rPr>
          <t xml:space="preserve">年月日:
</t>
        </r>
        <r>
          <rPr>
            <sz val="9"/>
            <rFont val="ＭＳ Ｐゴシック"/>
            <family val="3"/>
          </rPr>
          <t>ｈ23/4/1または
2011/4/1
のように記入してください</t>
        </r>
      </text>
    </comment>
  </commentList>
</comments>
</file>

<file path=xl/sharedStrings.xml><?xml version="1.0" encoding="utf-8"?>
<sst xmlns="http://schemas.openxmlformats.org/spreadsheetml/2006/main" count="170" uniqueCount="95">
  <si>
    <t>年</t>
  </si>
  <si>
    <t>）</t>
  </si>
  <si>
    <t>性別</t>
  </si>
  <si>
    <t>(</t>
  </si>
  <si>
    <t>)</t>
  </si>
  <si>
    <t>（</t>
  </si>
  <si>
    <t>日</t>
  </si>
  <si>
    <t>mRS</t>
  </si>
  <si>
    <t>2.どちらかの手を胸元まで持ち上げられる</t>
  </si>
  <si>
    <t>3.寝返り</t>
  </si>
  <si>
    <t>4.起き上がり</t>
  </si>
  <si>
    <t>5.座位</t>
  </si>
  <si>
    <t>6.移乗</t>
  </si>
  <si>
    <t>8.口腔清掃</t>
  </si>
  <si>
    <t>9.食事摂取</t>
  </si>
  <si>
    <t>10.衣服の着脱</t>
  </si>
  <si>
    <t>11.他者への意思の伝達</t>
  </si>
  <si>
    <t>12.診療・療養上の指示が通じる</t>
  </si>
  <si>
    <t>13.危険行動への対応</t>
  </si>
  <si>
    <t>担当施設名</t>
  </si>
  <si>
    <t>1.床上安静の指示</t>
  </si>
  <si>
    <t>7.移動方法</t>
  </si>
  <si>
    <t>担当者殿　【患者様紹介状・経過報告書】</t>
  </si>
  <si>
    <t>月</t>
  </si>
  <si>
    <t>患　者　氏　名</t>
  </si>
  <si>
    <t>様</t>
  </si>
  <si>
    <t>経過報告年月日</t>
  </si>
  <si>
    <t>日常生活機能評価表</t>
  </si>
  <si>
    <t>退院時</t>
  </si>
  <si>
    <t>記入代表者名</t>
  </si>
  <si>
    <t>　</t>
  </si>
  <si>
    <t>　</t>
  </si>
  <si>
    <t>維持期　診療状況</t>
  </si>
  <si>
    <t>⑦</t>
  </si>
  <si>
    <t>（維持期医療機関→急性期/回復期病院用）</t>
  </si>
  <si>
    <t>患　者　住　所</t>
  </si>
  <si>
    <t>傷病名（病型）</t>
  </si>
  <si>
    <t>紹介目的：上記の患者様につきまして、脳卒中退院後の維持期（生活期）の診療状況について御報告申し上げます。</t>
  </si>
  <si>
    <t>退院後１か月</t>
  </si>
  <si>
    <t>退院後３ヵ月</t>
  </si>
  <si>
    <t>発症後1年</t>
  </si>
  <si>
    <t>年月日</t>
  </si>
  <si>
    <t>年月日</t>
  </si>
  <si>
    <t>項目と到達目標</t>
  </si>
  <si>
    <t>未/無</t>
  </si>
  <si>
    <t>達成/有</t>
  </si>
  <si>
    <t>達成/有</t>
  </si>
  <si>
    <t>記入方法と送付時期：</t>
  </si>
  <si>
    <t>※　不明な点は、（社）上越医師会H.P.にアクセス/医師会事務局に問い合わせてください。</t>
  </si>
  <si>
    <t>電　話　番　号</t>
  </si>
  <si>
    <t>　</t>
  </si>
  <si>
    <t>年月日</t>
  </si>
  <si>
    <t>退院時</t>
  </si>
  <si>
    <t>判定</t>
  </si>
  <si>
    <t>合計得点</t>
  </si>
  <si>
    <t>⇒転倒・肺炎・消化管出血・脳卒中の再発などのイベントがあれば、記載してください。</t>
  </si>
  <si>
    <t>歳</t>
  </si>
  <si>
    <t>生年月日</t>
  </si>
  <si>
    <t>(</t>
  </si>
  <si>
    <t>)</t>
  </si>
  <si>
    <t>－</t>
  </si>
  <si>
    <t>ワーファリン：＜70歳　INR2.0-3.0　　≧70歳　INR1.6-2.6　</t>
  </si>
  <si>
    <t>リバロキサバン：</t>
  </si>
  <si>
    <t>アピキサバン：</t>
  </si>
  <si>
    <t>合計得点</t>
  </si>
  <si>
    <t>(</t>
  </si>
  <si>
    <t>)</t>
  </si>
  <si>
    <t>mg/日</t>
  </si>
  <si>
    <t>（</t>
  </si>
  <si>
    <t>）</t>
  </si>
  <si>
    <t>指標無し</t>
  </si>
  <si>
    <t>ＩＮＲ</t>
  </si>
  <si>
    <t>シロスタゾール　推奨量(200mg）</t>
  </si>
  <si>
    <t xml:space="preserve">クロピドグレル　推奨量(75mg) </t>
  </si>
  <si>
    <t>アスピリン　　　　推奨量（75-150mg）</t>
  </si>
  <si>
    <t xml:space="preserve">チクロピジン　　 推奨量(200mg) </t>
  </si>
  <si>
    <t xml:space="preserve"> 3. 脂質：LDL.＜120mg/dl　 HDL.≧40mg/dl　　TG.＜150mg/dl　</t>
  </si>
  <si>
    <t xml:space="preserve"> 1. 血圧：140/90mmHg未満　</t>
  </si>
  <si>
    <t xml:space="preserve"> 2. 血糖：ＨｂＡ１ｃ（NGSP)≦６．８％　　　　　　　　　</t>
  </si>
  <si>
    <t xml:space="preserve"> 4. 心房細動</t>
  </si>
  <si>
    <t>抗潰瘍薬（PPIorH2拮抗薬）</t>
  </si>
  <si>
    <t>判定</t>
  </si>
  <si>
    <t>/19</t>
  </si>
  <si>
    <t>上越脳卒中　地域連携パス　維持期 情報提供書</t>
  </si>
  <si>
    <t>　抗潰瘍薬：</t>
  </si>
  <si>
    <t>　抗血小板薬：</t>
  </si>
  <si>
    <t>　心房細動治療薬:</t>
  </si>
  <si>
    <t>退院後３ヶ月</t>
  </si>
  <si>
    <t>退院後１ヶ月</t>
  </si>
  <si>
    <t>退院後１年</t>
  </si>
  <si>
    <t>合計</t>
  </si>
  <si>
    <r>
      <t>＊評価法詳細は</t>
    </r>
    <r>
      <rPr>
        <sz val="10"/>
        <rFont val="HG創英角ﾎﾟｯﾌﾟ体"/>
        <family val="3"/>
      </rPr>
      <t>⑥</t>
    </r>
    <r>
      <rPr>
        <sz val="10"/>
        <rFont val="ＭＳ Ｐゴシック"/>
        <family val="3"/>
      </rPr>
      <t>参照　　　　　</t>
    </r>
    <r>
      <rPr>
        <b/>
        <sz val="10"/>
        <rFont val="ＭＳ Ｐゴシック"/>
        <family val="3"/>
      </rPr>
      <t>年月日：</t>
    </r>
  </si>
  <si>
    <t>【日常生活機能評価】</t>
  </si>
  <si>
    <t>かかりつけ医からのコメント：　（既往歴・家族歴/症状経過/検査結果/治療経過/現在の処方/備考などを含む）</t>
  </si>
  <si>
    <t>ダビガトラン：＜70歳 150㎎X2/日　　≧70歳 110mgX２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</si>
</sst>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F800]dddd\,\ mmmm\ dd\,\ yyyy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14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0"/>
      <name val="HGPｺﾞｼｯｸM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sz val="10"/>
      <name val="HGSｺﾞｼｯｸM"/>
      <family val="3"/>
    </font>
    <font>
      <sz val="11"/>
      <name val="HGP創英角ﾎﾟｯﾌﾟ体"/>
      <family val="3"/>
    </font>
    <font>
      <sz val="9"/>
      <color indexed="8"/>
      <name val="MS UI Gothic"/>
      <family val="3"/>
    </font>
    <font>
      <sz val="10"/>
      <name val="HG創英角ﾎﾟｯﾌﾟ体"/>
      <family val="3"/>
    </font>
    <font>
      <sz val="12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創英角ﾎﾟｯﾌﾟ体"/>
      <family val="3"/>
    </font>
    <font>
      <sz val="11"/>
      <color indexed="8"/>
      <name val="HG創英角ﾎﾟｯﾌﾟ体"/>
      <family val="3"/>
    </font>
    <font>
      <sz val="11"/>
      <color indexed="8"/>
      <name val="HGP創英角ﾎﾟｯﾌﾟ体"/>
      <family val="3"/>
    </font>
    <font>
      <sz val="10"/>
      <color indexed="8"/>
      <name val="HGP創英角ﾎﾟｯﾌﾟ体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>
        <color indexed="63"/>
      </top>
      <bottom style="hair"/>
    </border>
    <border>
      <left/>
      <right/>
      <top/>
      <bottom style="hair"/>
    </border>
    <border>
      <left/>
      <right style="medium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/>
      <right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 applyProtection="1">
      <alignment horizontal="right" vertical="center" shrinkToFit="1"/>
      <protection locked="0"/>
    </xf>
    <xf numFmtId="0" fontId="10" fillId="0" borderId="11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vertical="center" shrinkToFit="1"/>
    </xf>
    <xf numFmtId="0" fontId="0" fillId="34" borderId="16" xfId="0" applyFont="1" applyFill="1" applyBorder="1" applyAlignment="1">
      <alignment vertical="center" shrinkToFit="1"/>
    </xf>
    <xf numFmtId="0" fontId="0" fillId="34" borderId="18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shrinkToFit="1"/>
      <protection/>
    </xf>
    <xf numFmtId="0" fontId="8" fillId="35" borderId="20" xfId="0" applyFont="1" applyFill="1" applyBorder="1" applyAlignment="1" applyProtection="1">
      <alignment horizontal="center" vertical="center" shrinkToFit="1"/>
      <protection locked="0"/>
    </xf>
    <xf numFmtId="0" fontId="8" fillId="35" borderId="21" xfId="0" applyFont="1" applyFill="1" applyBorder="1" applyAlignment="1" applyProtection="1">
      <alignment horizontal="center" vertical="center" shrinkToFit="1"/>
      <protection locked="0"/>
    </xf>
    <xf numFmtId="0" fontId="8" fillId="35" borderId="22" xfId="0" applyFont="1" applyFill="1" applyBorder="1" applyAlignment="1" applyProtection="1">
      <alignment horizontal="center" vertical="center" shrinkToFit="1"/>
      <protection locked="0"/>
    </xf>
    <xf numFmtId="0" fontId="1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0" fillId="0" borderId="23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>
      <alignment vertical="center" shrinkToFit="1"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>
      <alignment vertical="center" shrinkToFit="1"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>
      <alignment horizontal="right" vertical="center" shrinkToFit="1"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5" fillId="0" borderId="27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37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5" fillId="38" borderId="32" xfId="0" applyFont="1" applyFill="1" applyBorder="1" applyAlignment="1" applyProtection="1">
      <alignment horizontal="right"/>
      <protection locked="0"/>
    </xf>
    <xf numFmtId="14" fontId="0" fillId="35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0" fillId="35" borderId="33" xfId="0" applyFont="1" applyFill="1" applyBorder="1" applyAlignment="1" applyProtection="1">
      <alignment horizontal="left" vertical="top"/>
      <protection locked="0"/>
    </xf>
    <xf numFmtId="0" fontId="10" fillId="35" borderId="34" xfId="0" applyFont="1" applyFill="1" applyBorder="1" applyAlignment="1" applyProtection="1">
      <alignment horizontal="left" vertical="top"/>
      <protection locked="0"/>
    </xf>
    <xf numFmtId="0" fontId="10" fillId="35" borderId="35" xfId="0" applyFont="1" applyFill="1" applyBorder="1" applyAlignment="1" applyProtection="1">
      <alignment horizontal="left" vertical="top"/>
      <protection locked="0"/>
    </xf>
    <xf numFmtId="0" fontId="10" fillId="35" borderId="36" xfId="0" applyFont="1" applyFill="1" applyBorder="1" applyAlignment="1" applyProtection="1">
      <alignment horizontal="left" vertical="top"/>
      <protection locked="0"/>
    </xf>
    <xf numFmtId="0" fontId="10" fillId="35" borderId="0" xfId="0" applyFont="1" applyFill="1" applyBorder="1" applyAlignment="1" applyProtection="1">
      <alignment horizontal="left" vertical="top"/>
      <protection locked="0"/>
    </xf>
    <xf numFmtId="0" fontId="10" fillId="35" borderId="37" xfId="0" applyFont="1" applyFill="1" applyBorder="1" applyAlignment="1" applyProtection="1">
      <alignment horizontal="left" vertical="top"/>
      <protection locked="0"/>
    </xf>
    <xf numFmtId="0" fontId="10" fillId="35" borderId="38" xfId="0" applyFont="1" applyFill="1" applyBorder="1" applyAlignment="1" applyProtection="1">
      <alignment horizontal="left" vertical="top"/>
      <protection locked="0"/>
    </xf>
    <xf numFmtId="0" fontId="10" fillId="35" borderId="32" xfId="0" applyFont="1" applyFill="1" applyBorder="1" applyAlignment="1" applyProtection="1">
      <alignment horizontal="left" vertical="top"/>
      <protection locked="0"/>
    </xf>
    <xf numFmtId="0" fontId="10" fillId="35" borderId="39" xfId="0" applyFont="1" applyFill="1" applyBorder="1" applyAlignment="1" applyProtection="1">
      <alignment horizontal="left" vertical="top"/>
      <protection locked="0"/>
    </xf>
    <xf numFmtId="0" fontId="15" fillId="37" borderId="40" xfId="0" applyFont="1" applyFill="1" applyBorder="1" applyAlignment="1">
      <alignment horizontal="center" vertical="center" shrinkToFit="1"/>
    </xf>
    <xf numFmtId="0" fontId="15" fillId="37" borderId="41" xfId="0" applyFont="1" applyFill="1" applyBorder="1" applyAlignment="1">
      <alignment horizontal="center" vertical="center" shrinkToFit="1"/>
    </xf>
    <xf numFmtId="0" fontId="15" fillId="37" borderId="14" xfId="0" applyFont="1" applyFill="1" applyBorder="1" applyAlignment="1">
      <alignment horizontal="center" vertical="center" shrinkToFit="1"/>
    </xf>
    <xf numFmtId="0" fontId="15" fillId="37" borderId="11" xfId="0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left" vertical="center" shrinkToFit="1"/>
    </xf>
    <xf numFmtId="0" fontId="0" fillId="34" borderId="43" xfId="0" applyFont="1" applyFill="1" applyBorder="1" applyAlignment="1">
      <alignment horizontal="left" vertical="center" shrinkToFit="1"/>
    </xf>
    <xf numFmtId="0" fontId="14" fillId="34" borderId="42" xfId="0" applyFont="1" applyFill="1" applyBorder="1" applyAlignment="1">
      <alignment horizontal="left" vertical="center" wrapText="1"/>
    </xf>
    <xf numFmtId="0" fontId="14" fillId="34" borderId="43" xfId="0" applyFont="1" applyFill="1" applyBorder="1" applyAlignment="1">
      <alignment horizontal="left" vertical="center" wrapText="1"/>
    </xf>
    <xf numFmtId="0" fontId="14" fillId="34" borderId="42" xfId="0" applyFont="1" applyFill="1" applyBorder="1" applyAlignment="1">
      <alignment horizontal="left" vertical="center" shrinkToFit="1"/>
    </xf>
    <xf numFmtId="0" fontId="14" fillId="34" borderId="43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38" borderId="32" xfId="0" applyFont="1" applyFill="1" applyBorder="1" applyAlignment="1" applyProtection="1">
      <alignment horizontal="center"/>
      <protection locked="0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177" fontId="9" fillId="0" borderId="49" xfId="0" applyNumberFormat="1" applyFont="1" applyFill="1" applyBorder="1" applyAlignment="1">
      <alignment horizontal="center" vertical="center" shrinkToFit="1"/>
    </xf>
    <xf numFmtId="177" fontId="9" fillId="0" borderId="13" xfId="0" applyNumberFormat="1" applyFont="1" applyFill="1" applyBorder="1" applyAlignment="1">
      <alignment horizontal="center" vertical="center" shrinkToFit="1"/>
    </xf>
    <xf numFmtId="177" fontId="9" fillId="0" borderId="1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/>
    </xf>
    <xf numFmtId="0" fontId="0" fillId="0" borderId="50" xfId="0" applyFont="1" applyFill="1" applyBorder="1" applyAlignment="1" applyProtection="1">
      <alignment horizontal="center" vertical="center" shrinkToFit="1"/>
      <protection/>
    </xf>
    <xf numFmtId="0" fontId="0" fillId="0" borderId="51" xfId="0" applyFont="1" applyFill="1" applyBorder="1" applyAlignment="1" applyProtection="1">
      <alignment horizontal="center" vertical="center" shrinkToFit="1"/>
      <protection/>
    </xf>
    <xf numFmtId="0" fontId="0" fillId="0" borderId="52" xfId="0" applyFont="1" applyFill="1" applyBorder="1" applyAlignment="1" applyProtection="1">
      <alignment horizontal="center" vertical="center" shrinkToFit="1"/>
      <protection/>
    </xf>
    <xf numFmtId="0" fontId="0" fillId="0" borderId="44" xfId="0" applyFont="1" applyFill="1" applyBorder="1" applyAlignment="1" applyProtection="1">
      <alignment horizontal="center" vertical="center" shrinkToFit="1"/>
      <protection/>
    </xf>
    <xf numFmtId="0" fontId="0" fillId="0" borderId="45" xfId="0" applyFont="1" applyFill="1" applyBorder="1" applyAlignment="1" applyProtection="1">
      <alignment horizontal="center" vertical="center" shrinkToFit="1"/>
      <protection/>
    </xf>
    <xf numFmtId="0" fontId="0" fillId="0" borderId="46" xfId="0" applyFont="1" applyFill="1" applyBorder="1" applyAlignment="1" applyProtection="1">
      <alignment horizontal="center" vertical="center" shrinkToFit="1"/>
      <protection/>
    </xf>
    <xf numFmtId="0" fontId="0" fillId="38" borderId="45" xfId="0" applyFont="1" applyFill="1" applyBorder="1" applyAlignment="1" applyProtection="1">
      <alignment horizontal="center" vertical="center" shrinkToFit="1"/>
      <protection locked="0"/>
    </xf>
    <xf numFmtId="0" fontId="0" fillId="38" borderId="53" xfId="0" applyFont="1" applyFill="1" applyBorder="1" applyAlignment="1" applyProtection="1">
      <alignment horizontal="center" vertical="center" shrinkToFit="1"/>
      <protection locked="0"/>
    </xf>
    <xf numFmtId="14" fontId="0" fillId="0" borderId="51" xfId="0" applyNumberFormat="1" applyFont="1" applyFill="1" applyBorder="1" applyAlignment="1" applyProtection="1">
      <alignment horizontal="center" vertical="center" shrinkToFit="1"/>
      <protection/>
    </xf>
    <xf numFmtId="14" fontId="0" fillId="0" borderId="54" xfId="0" applyNumberFormat="1" applyFont="1" applyFill="1" applyBorder="1" applyAlignment="1" applyProtection="1">
      <alignment horizontal="center" vertical="center" shrinkToFit="1"/>
      <protection/>
    </xf>
    <xf numFmtId="0" fontId="0" fillId="0" borderId="53" xfId="0" applyFont="1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14" fontId="0" fillId="38" borderId="51" xfId="0" applyNumberFormat="1" applyFont="1" applyFill="1" applyBorder="1" applyAlignment="1" applyProtection="1">
      <alignment horizontal="center" vertical="center" shrinkToFit="1"/>
      <protection locked="0"/>
    </xf>
    <xf numFmtId="14" fontId="0" fillId="38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 vertical="center" shrinkToFit="1"/>
    </xf>
    <xf numFmtId="14" fontId="0" fillId="35" borderId="51" xfId="0" applyNumberFormat="1" applyFont="1" applyFill="1" applyBorder="1" applyAlignment="1" applyProtection="1">
      <alignment horizontal="center" vertical="center" shrinkToFit="1"/>
      <protection locked="0"/>
    </xf>
    <xf numFmtId="14" fontId="0" fillId="35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38" borderId="16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vertical="center"/>
    </xf>
    <xf numFmtId="0" fontId="0" fillId="0" borderId="0" xfId="0" applyFont="1" applyFill="1" applyAlignment="1">
      <alignment horizontal="right"/>
    </xf>
    <xf numFmtId="0" fontId="5" fillId="38" borderId="32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13" fillId="0" borderId="49" xfId="0" applyFont="1" applyFill="1" applyBorder="1" applyAlignment="1" applyProtection="1">
      <alignment horizontal="center" vertical="center" shrinkToFit="1"/>
      <protection/>
    </xf>
    <xf numFmtId="0" fontId="13" fillId="0" borderId="13" xfId="0" applyFont="1" applyFill="1" applyBorder="1" applyAlignment="1" applyProtection="1">
      <alignment horizontal="center" vertical="center" shrinkToFit="1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shrinkToFit="1"/>
    </xf>
    <xf numFmtId="0" fontId="10" fillId="0" borderId="40" xfId="0" applyFont="1" applyFill="1" applyBorder="1" applyAlignment="1">
      <alignment horizontal="left" vertical="center" shrinkToFit="1"/>
    </xf>
    <xf numFmtId="0" fontId="10" fillId="0" borderId="41" xfId="0" applyFont="1" applyFill="1" applyBorder="1" applyAlignment="1">
      <alignment horizontal="left" vertical="center" shrinkToFit="1"/>
    </xf>
    <xf numFmtId="0" fontId="10" fillId="0" borderId="59" xfId="0" applyFont="1" applyFill="1" applyBorder="1" applyAlignment="1">
      <alignment horizontal="left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59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60" xfId="0" applyFont="1" applyFill="1" applyBorder="1" applyAlignment="1">
      <alignment horizontal="left" vertical="center" shrinkToFit="1"/>
    </xf>
    <xf numFmtId="0" fontId="0" fillId="34" borderId="61" xfId="0" applyFont="1" applyFill="1" applyBorder="1" applyAlignment="1">
      <alignment horizontal="left" vertical="center" shrinkToFit="1"/>
    </xf>
    <xf numFmtId="0" fontId="0" fillId="34" borderId="34" xfId="0" applyFont="1" applyFill="1" applyBorder="1" applyAlignment="1">
      <alignment horizontal="left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4" fontId="10" fillId="38" borderId="11" xfId="0" applyNumberFormat="1" applyFont="1" applyFill="1" applyBorder="1" applyAlignment="1" applyProtection="1">
      <alignment horizontal="center" vertical="center" shrinkToFit="1"/>
      <protection locked="0"/>
    </xf>
    <xf numFmtId="14" fontId="10" fillId="38" borderId="6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14" fontId="0" fillId="0" borderId="50" xfId="0" applyNumberFormat="1" applyFont="1" applyFill="1" applyBorder="1" applyAlignment="1" applyProtection="1">
      <alignment horizontal="center" vertical="center" shrinkToFit="1"/>
      <protection/>
    </xf>
    <xf numFmtId="14" fontId="0" fillId="0" borderId="52" xfId="0" applyNumberFormat="1" applyFont="1" applyFill="1" applyBorder="1" applyAlignment="1" applyProtection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 shrinkToFit="1"/>
    </xf>
    <xf numFmtId="0" fontId="0" fillId="38" borderId="30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38" borderId="3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5" fillId="37" borderId="4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CCCC"/>
      <rgbColor rgb="00CCFF99"/>
      <rgbColor rgb="00FFFF99"/>
      <rgbColor rgb="00CCFF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13</xdr:row>
      <xdr:rowOff>9525</xdr:rowOff>
    </xdr:from>
    <xdr:to>
      <xdr:col>24</xdr:col>
      <xdr:colOff>38100</xdr:colOff>
      <xdr:row>14</xdr:row>
      <xdr:rowOff>76200</xdr:rowOff>
    </xdr:to>
    <xdr:sp>
      <xdr:nvSpPr>
        <xdr:cNvPr id="1" name="正方形/長方形 73"/>
        <xdr:cNvSpPr>
          <a:spLocks/>
        </xdr:cNvSpPr>
      </xdr:nvSpPr>
      <xdr:spPr>
        <a:xfrm>
          <a:off x="2981325" y="2819400"/>
          <a:ext cx="2085975" cy="2476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（１）退院翌月末までに</a:t>
          </a:r>
        </a:p>
      </xdr:txBody>
    </xdr:sp>
    <xdr:clientData/>
  </xdr:twoCellAnchor>
  <xdr:twoCellAnchor>
    <xdr:from>
      <xdr:col>27</xdr:col>
      <xdr:colOff>47625</xdr:colOff>
      <xdr:row>13</xdr:row>
      <xdr:rowOff>19050</xdr:rowOff>
    </xdr:from>
    <xdr:to>
      <xdr:col>39</xdr:col>
      <xdr:colOff>38100</xdr:colOff>
      <xdr:row>14</xdr:row>
      <xdr:rowOff>76200</xdr:rowOff>
    </xdr:to>
    <xdr:sp>
      <xdr:nvSpPr>
        <xdr:cNvPr id="2" name="正方形/長方形 74"/>
        <xdr:cNvSpPr>
          <a:spLocks/>
        </xdr:cNvSpPr>
      </xdr:nvSpPr>
      <xdr:spPr>
        <a:xfrm>
          <a:off x="5705475" y="2828925"/>
          <a:ext cx="2505075" cy="2381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（２）発症より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年経過した時点</a:t>
          </a:r>
        </a:p>
      </xdr:txBody>
    </xdr:sp>
    <xdr:clientData/>
  </xdr:twoCellAnchor>
  <xdr:twoCellAnchor>
    <xdr:from>
      <xdr:col>24</xdr:col>
      <xdr:colOff>47625</xdr:colOff>
      <xdr:row>13</xdr:row>
      <xdr:rowOff>142875</xdr:rowOff>
    </xdr:from>
    <xdr:to>
      <xdr:col>24</xdr:col>
      <xdr:colOff>142875</xdr:colOff>
      <xdr:row>14</xdr:row>
      <xdr:rowOff>180975</xdr:rowOff>
    </xdr:to>
    <xdr:sp>
      <xdr:nvSpPr>
        <xdr:cNvPr id="3" name="カギ線コネクタ 51"/>
        <xdr:cNvSpPr>
          <a:spLocks/>
        </xdr:cNvSpPr>
      </xdr:nvSpPr>
      <xdr:spPr>
        <a:xfrm>
          <a:off x="5076825" y="2952750"/>
          <a:ext cx="95250" cy="219075"/>
        </a:xfrm>
        <a:prstGeom prst="bentConnector2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161925</xdr:rowOff>
    </xdr:from>
    <xdr:to>
      <xdr:col>40</xdr:col>
      <xdr:colOff>38100</xdr:colOff>
      <xdr:row>15</xdr:row>
      <xdr:rowOff>38100</xdr:rowOff>
    </xdr:to>
    <xdr:sp>
      <xdr:nvSpPr>
        <xdr:cNvPr id="4" name="カギ線コネクタ 4"/>
        <xdr:cNvSpPr>
          <a:spLocks/>
        </xdr:cNvSpPr>
      </xdr:nvSpPr>
      <xdr:spPr>
        <a:xfrm>
          <a:off x="8210550" y="2971800"/>
          <a:ext cx="209550" cy="247650"/>
        </a:xfrm>
        <a:prstGeom prst="bentConnector2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38100</xdr:rowOff>
    </xdr:from>
    <xdr:to>
      <xdr:col>8</xdr:col>
      <xdr:colOff>180975</xdr:colOff>
      <xdr:row>14</xdr:row>
      <xdr:rowOff>76200</xdr:rowOff>
    </xdr:to>
    <xdr:sp>
      <xdr:nvSpPr>
        <xdr:cNvPr id="5" name="正方形/長方形 77"/>
        <xdr:cNvSpPr>
          <a:spLocks/>
        </xdr:cNvSpPr>
      </xdr:nvSpPr>
      <xdr:spPr>
        <a:xfrm>
          <a:off x="333375" y="2847975"/>
          <a:ext cx="1524000" cy="21907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書類作成時期：</a:t>
          </a:r>
        </a:p>
      </xdr:txBody>
    </xdr:sp>
    <xdr:clientData/>
  </xdr:twoCellAnchor>
  <xdr:twoCellAnchor>
    <xdr:from>
      <xdr:col>4</xdr:col>
      <xdr:colOff>0</xdr:colOff>
      <xdr:row>52</xdr:row>
      <xdr:rowOff>47625</xdr:rowOff>
    </xdr:from>
    <xdr:to>
      <xdr:col>12</xdr:col>
      <xdr:colOff>95250</xdr:colOff>
      <xdr:row>54</xdr:row>
      <xdr:rowOff>9525</xdr:rowOff>
    </xdr:to>
    <xdr:sp>
      <xdr:nvSpPr>
        <xdr:cNvPr id="6" name="正方形/長方形 6"/>
        <xdr:cNvSpPr>
          <a:spLocks/>
        </xdr:cNvSpPr>
      </xdr:nvSpPr>
      <xdr:spPr>
        <a:xfrm>
          <a:off x="838200" y="10267950"/>
          <a:ext cx="1771650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（１）退院翌月末まで</a:t>
          </a:r>
        </a:p>
      </xdr:txBody>
    </xdr:sp>
    <xdr:clientData/>
  </xdr:twoCellAnchor>
  <xdr:twoCellAnchor>
    <xdr:from>
      <xdr:col>4</xdr:col>
      <xdr:colOff>0</xdr:colOff>
      <xdr:row>56</xdr:row>
      <xdr:rowOff>171450</xdr:rowOff>
    </xdr:from>
    <xdr:to>
      <xdr:col>11</xdr:col>
      <xdr:colOff>38100</xdr:colOff>
      <xdr:row>58</xdr:row>
      <xdr:rowOff>133350</xdr:rowOff>
    </xdr:to>
    <xdr:sp>
      <xdr:nvSpPr>
        <xdr:cNvPr id="7" name="正方形/長方形 7"/>
        <xdr:cNvSpPr>
          <a:spLocks/>
        </xdr:cNvSpPr>
      </xdr:nvSpPr>
      <xdr:spPr>
        <a:xfrm>
          <a:off x="838200" y="11115675"/>
          <a:ext cx="1504950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（２）発症後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10</xdr:col>
      <xdr:colOff>180975</xdr:colOff>
      <xdr:row>52</xdr:row>
      <xdr:rowOff>38100</xdr:rowOff>
    </xdr:from>
    <xdr:to>
      <xdr:col>18</xdr:col>
      <xdr:colOff>0</xdr:colOff>
      <xdr:row>54</xdr:row>
      <xdr:rowOff>19050</xdr:rowOff>
    </xdr:to>
    <xdr:sp>
      <xdr:nvSpPr>
        <xdr:cNvPr id="8" name="角丸四角形 8"/>
        <xdr:cNvSpPr>
          <a:spLocks/>
        </xdr:cNvSpPr>
      </xdr:nvSpPr>
      <xdr:spPr>
        <a:xfrm>
          <a:off x="2276475" y="10258425"/>
          <a:ext cx="1495425" cy="342900"/>
        </a:xfrm>
        <a:prstGeom prst="roundRect">
          <a:avLst/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パス維持期情報</a:t>
          </a:r>
        </a:p>
      </xdr:txBody>
    </xdr:sp>
    <xdr:clientData/>
  </xdr:twoCellAnchor>
  <xdr:twoCellAnchor>
    <xdr:from>
      <xdr:col>18</xdr:col>
      <xdr:colOff>38100</xdr:colOff>
      <xdr:row>52</xdr:row>
      <xdr:rowOff>114300</xdr:rowOff>
    </xdr:from>
    <xdr:to>
      <xdr:col>19</xdr:col>
      <xdr:colOff>66675</xdr:colOff>
      <xdr:row>53</xdr:row>
      <xdr:rowOff>133350</xdr:rowOff>
    </xdr:to>
    <xdr:sp>
      <xdr:nvSpPr>
        <xdr:cNvPr id="9" name="加算記号 9"/>
        <xdr:cNvSpPr>
          <a:spLocks/>
        </xdr:cNvSpPr>
      </xdr:nvSpPr>
      <xdr:spPr>
        <a:xfrm>
          <a:off x="3810000" y="10334625"/>
          <a:ext cx="238125" cy="200025"/>
        </a:xfrm>
        <a:custGeom>
          <a:pathLst>
            <a:path h="179070" w="243840">
              <a:moveTo>
                <a:pt x="32321" y="68476"/>
              </a:moveTo>
              <a:lnTo>
                <a:pt x="100861" y="68476"/>
              </a:lnTo>
              <a:lnTo>
                <a:pt x="100861" y="23736"/>
              </a:lnTo>
              <a:lnTo>
                <a:pt x="142979" y="23736"/>
              </a:lnTo>
              <a:lnTo>
                <a:pt x="142979" y="68476"/>
              </a:lnTo>
              <a:lnTo>
                <a:pt x="211519" y="68476"/>
              </a:lnTo>
              <a:lnTo>
                <a:pt x="211519" y="110594"/>
              </a:lnTo>
              <a:lnTo>
                <a:pt x="142979" y="110594"/>
              </a:lnTo>
              <a:lnTo>
                <a:pt x="142979" y="155334"/>
              </a:lnTo>
              <a:lnTo>
                <a:pt x="100861" y="155334"/>
              </a:lnTo>
              <a:lnTo>
                <a:pt x="100861" y="110594"/>
              </a:lnTo>
              <a:lnTo>
                <a:pt x="32321" y="110594"/>
              </a:lnTo>
              <a:lnTo>
                <a:pt x="32321" y="6847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51</xdr:row>
      <xdr:rowOff>85725</xdr:rowOff>
    </xdr:from>
    <xdr:to>
      <xdr:col>27</xdr:col>
      <xdr:colOff>9525</xdr:colOff>
      <xdr:row>55</xdr:row>
      <xdr:rowOff>28575</xdr:rowOff>
    </xdr:to>
    <xdr:sp>
      <xdr:nvSpPr>
        <xdr:cNvPr id="10" name="角丸四角形 10"/>
        <xdr:cNvSpPr>
          <a:spLocks/>
        </xdr:cNvSpPr>
      </xdr:nvSpPr>
      <xdr:spPr>
        <a:xfrm>
          <a:off x="4114800" y="10115550"/>
          <a:ext cx="1552575" cy="676275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ケアマネ作成の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地域連携連絡票</a:t>
          </a:r>
        </a:p>
      </xdr:txBody>
    </xdr:sp>
    <xdr:clientData/>
  </xdr:twoCellAnchor>
  <xdr:twoCellAnchor>
    <xdr:from>
      <xdr:col>27</xdr:col>
      <xdr:colOff>85725</xdr:colOff>
      <xdr:row>51</xdr:row>
      <xdr:rowOff>123825</xdr:rowOff>
    </xdr:from>
    <xdr:to>
      <xdr:col>31</xdr:col>
      <xdr:colOff>123825</xdr:colOff>
      <xdr:row>54</xdr:row>
      <xdr:rowOff>123825</xdr:rowOff>
    </xdr:to>
    <xdr:sp>
      <xdr:nvSpPr>
        <xdr:cNvPr id="11" name="右矢印 11"/>
        <xdr:cNvSpPr>
          <a:spLocks/>
        </xdr:cNvSpPr>
      </xdr:nvSpPr>
      <xdr:spPr>
        <a:xfrm>
          <a:off x="5743575" y="10153650"/>
          <a:ext cx="876300" cy="552450"/>
        </a:xfrm>
        <a:prstGeom prst="rightArrow">
          <a:avLst>
            <a:gd name="adj" fmla="val 2068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（郵送）</a:t>
          </a:r>
        </a:p>
      </xdr:txBody>
    </xdr:sp>
    <xdr:clientData/>
  </xdr:twoCellAnchor>
  <xdr:twoCellAnchor>
    <xdr:from>
      <xdr:col>32</xdr:col>
      <xdr:colOff>19050</xdr:colOff>
      <xdr:row>51</xdr:row>
      <xdr:rowOff>104775</xdr:rowOff>
    </xdr:from>
    <xdr:to>
      <xdr:col>38</xdr:col>
      <xdr:colOff>57150</xdr:colOff>
      <xdr:row>55</xdr:row>
      <xdr:rowOff>0</xdr:rowOff>
    </xdr:to>
    <xdr:sp>
      <xdr:nvSpPr>
        <xdr:cNvPr id="12" name="正方形/長方形 12"/>
        <xdr:cNvSpPr>
          <a:spLocks/>
        </xdr:cNvSpPr>
      </xdr:nvSpPr>
      <xdr:spPr>
        <a:xfrm>
          <a:off x="6724650" y="10134600"/>
          <a:ext cx="1295400" cy="628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①急性期病院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②回復期病院　　　　　　　　</a:t>
          </a:r>
        </a:p>
      </xdr:txBody>
    </xdr:sp>
    <xdr:clientData/>
  </xdr:twoCellAnchor>
  <xdr:twoCellAnchor>
    <xdr:from>
      <xdr:col>10</xdr:col>
      <xdr:colOff>180975</xdr:colOff>
      <xdr:row>56</xdr:row>
      <xdr:rowOff>161925</xdr:rowOff>
    </xdr:from>
    <xdr:to>
      <xdr:col>18</xdr:col>
      <xdr:colOff>9525</xdr:colOff>
      <xdr:row>58</xdr:row>
      <xdr:rowOff>152400</xdr:rowOff>
    </xdr:to>
    <xdr:sp>
      <xdr:nvSpPr>
        <xdr:cNvPr id="13" name="角丸四角形 13"/>
        <xdr:cNvSpPr>
          <a:spLocks/>
        </xdr:cNvSpPr>
      </xdr:nvSpPr>
      <xdr:spPr>
        <a:xfrm>
          <a:off x="2276475" y="11106150"/>
          <a:ext cx="1504950" cy="352425"/>
        </a:xfrm>
        <a:prstGeom prst="roundRect">
          <a:avLst/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パス維持期情報</a:t>
          </a:r>
        </a:p>
      </xdr:txBody>
    </xdr:sp>
    <xdr:clientData/>
  </xdr:twoCellAnchor>
  <xdr:twoCellAnchor>
    <xdr:from>
      <xdr:col>18</xdr:col>
      <xdr:colOff>114300</xdr:colOff>
      <xdr:row>55</xdr:row>
      <xdr:rowOff>66675</xdr:rowOff>
    </xdr:from>
    <xdr:to>
      <xdr:col>28</xdr:col>
      <xdr:colOff>47625</xdr:colOff>
      <xdr:row>60</xdr:row>
      <xdr:rowOff>57150</xdr:rowOff>
    </xdr:to>
    <xdr:sp>
      <xdr:nvSpPr>
        <xdr:cNvPr id="14" name="右矢印 14"/>
        <xdr:cNvSpPr>
          <a:spLocks/>
        </xdr:cNvSpPr>
      </xdr:nvSpPr>
      <xdr:spPr>
        <a:xfrm>
          <a:off x="3886200" y="10829925"/>
          <a:ext cx="2028825" cy="895350"/>
        </a:xfrm>
        <a:prstGeom prst="rightArrow">
          <a:avLst>
            <a:gd name="adj" fmla="val 299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（連携ファイルに入れ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急性期病院受診前に手渡し）</a:t>
          </a:r>
        </a:p>
      </xdr:txBody>
    </xdr:sp>
    <xdr:clientData/>
  </xdr:twoCellAnchor>
  <xdr:twoCellAnchor>
    <xdr:from>
      <xdr:col>28</xdr:col>
      <xdr:colOff>200025</xdr:colOff>
      <xdr:row>56</xdr:row>
      <xdr:rowOff>66675</xdr:rowOff>
    </xdr:from>
    <xdr:to>
      <xdr:col>38</xdr:col>
      <xdr:colOff>66675</xdr:colOff>
      <xdr:row>59</xdr:row>
      <xdr:rowOff>47625</xdr:rowOff>
    </xdr:to>
    <xdr:sp>
      <xdr:nvSpPr>
        <xdr:cNvPr id="15" name="正方形/長方形 15"/>
        <xdr:cNvSpPr>
          <a:spLocks/>
        </xdr:cNvSpPr>
      </xdr:nvSpPr>
      <xdr:spPr>
        <a:xfrm>
          <a:off x="6067425" y="11010900"/>
          <a:ext cx="1962150" cy="523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発症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年後：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急性期病院への受診</a:t>
          </a:r>
        </a:p>
      </xdr:txBody>
    </xdr:sp>
    <xdr:clientData/>
  </xdr:twoCellAnchor>
  <xdr:twoCellAnchor>
    <xdr:from>
      <xdr:col>0</xdr:col>
      <xdr:colOff>0</xdr:colOff>
      <xdr:row>59</xdr:row>
      <xdr:rowOff>57150</xdr:rowOff>
    </xdr:from>
    <xdr:to>
      <xdr:col>8</xdr:col>
      <xdr:colOff>123825</xdr:colOff>
      <xdr:row>63</xdr:row>
      <xdr:rowOff>161925</xdr:rowOff>
    </xdr:to>
    <xdr:sp>
      <xdr:nvSpPr>
        <xdr:cNvPr id="16" name="角丸四角形 20"/>
        <xdr:cNvSpPr>
          <a:spLocks/>
        </xdr:cNvSpPr>
      </xdr:nvSpPr>
      <xdr:spPr>
        <a:xfrm rot="20863560">
          <a:off x="0" y="11544300"/>
          <a:ext cx="1800225" cy="828675"/>
        </a:xfrm>
        <a:prstGeom prst="roundRect">
          <a:avLst/>
        </a:prstGeom>
        <a:solidFill>
          <a:srgbClr val="FFFFFF"/>
        </a:solidFill>
        <a:ln w="28575" cmpd="sng">
          <a:solidFill>
            <a:srgbClr val="C0504D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この用紙は、あらかじめ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コピーしておいてください。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36234;&#33075;&#21330;&#20013;&#22320;&#22495;&#36899;&#25658;&#12497;&#12473;H25&#24180;04&#26376;&#25913;&#23450;&#29256;&#12288;&#23436;&#25104;&#2649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急性期"/>
      <sheetName val="回復期"/>
      <sheetName val="維持期パス案（かかりつけ医用）H25.4月版"/>
      <sheetName val="維持期介護用（雛形）"/>
      <sheetName val="維持期記入例（介護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5"/>
  <sheetViews>
    <sheetView showGridLines="0" tabSelected="1" zoomScaleSheetLayoutView="100" zoomScalePageLayoutView="0" workbookViewId="0" topLeftCell="A52">
      <selection activeCell="R69" sqref="R69"/>
    </sheetView>
  </sheetViews>
  <sheetFormatPr defaultColWidth="9.00390625" defaultRowHeight="13.5"/>
  <cols>
    <col min="1" max="42" width="2.75390625" style="2" customWidth="1"/>
    <col min="43" max="43" width="5.25390625" style="42" hidden="1" customWidth="1"/>
    <col min="44" max="44" width="7.00390625" style="42" hidden="1" customWidth="1"/>
    <col min="45" max="45" width="15.25390625" style="42" hidden="1" customWidth="1"/>
    <col min="46" max="46" width="7.00390625" style="42" hidden="1" customWidth="1"/>
    <col min="47" max="47" width="3.125" style="2" hidden="1" customWidth="1"/>
    <col min="48" max="48" width="33.875" style="2" customWidth="1"/>
    <col min="49" max="49" width="20.75390625" style="2" customWidth="1"/>
    <col min="50" max="50" width="3.75390625" style="2" customWidth="1"/>
    <col min="51" max="51" width="20.625" style="2" customWidth="1"/>
    <col min="52" max="52" width="3.75390625" style="2" customWidth="1"/>
    <col min="53" max="53" width="20.75390625" style="2" customWidth="1"/>
    <col min="54" max="54" width="3.75390625" style="2" customWidth="1"/>
    <col min="55" max="16384" width="9.00390625" style="2" customWidth="1"/>
  </cols>
  <sheetData>
    <row r="1" spans="6:41" ht="18">
      <c r="F1" s="13"/>
      <c r="G1" s="13"/>
      <c r="I1" s="225" t="s">
        <v>83</v>
      </c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7"/>
      <c r="AI1" s="13"/>
      <c r="AJ1" s="13"/>
      <c r="AK1" s="13"/>
      <c r="AL1" s="13"/>
      <c r="AM1" s="13"/>
      <c r="AN1" s="13"/>
      <c r="AO1" s="12" t="s">
        <v>33</v>
      </c>
    </row>
    <row r="2" spans="6:40" ht="18.75" thickBot="1">
      <c r="F2" s="13"/>
      <c r="G2" s="13"/>
      <c r="I2" s="222" t="s">
        <v>34</v>
      </c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4"/>
      <c r="AI2" s="13"/>
      <c r="AJ2" s="13"/>
      <c r="AK2" s="13"/>
      <c r="AL2" s="13"/>
      <c r="AM2" s="13"/>
      <c r="AN2" s="13"/>
    </row>
    <row r="3" spans="10:32" ht="7.5" customHeight="1"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40" ht="25.5" customHeight="1"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125" t="s">
        <v>22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6:41" ht="5.25" customHeight="1">
      <c r="F5" s="22"/>
      <c r="G5" s="22"/>
      <c r="H5" s="22"/>
      <c r="I5" s="22"/>
      <c r="J5" s="22"/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4"/>
    </row>
    <row r="6" spans="2:41" ht="18.75" customHeight="1">
      <c r="B6" s="215" t="s">
        <v>26</v>
      </c>
      <c r="C6" s="215"/>
      <c r="D6" s="215"/>
      <c r="E6" s="215"/>
      <c r="F6" s="215"/>
      <c r="G6" s="149"/>
      <c r="H6" s="149"/>
      <c r="I6" s="1" t="s">
        <v>0</v>
      </c>
      <c r="J6" s="86"/>
      <c r="K6" s="1" t="s">
        <v>23</v>
      </c>
      <c r="L6" s="86"/>
      <c r="M6" s="5" t="s">
        <v>6</v>
      </c>
      <c r="N6" s="148" t="s">
        <v>19</v>
      </c>
      <c r="O6" s="148"/>
      <c r="P6" s="148"/>
      <c r="Q6" s="148"/>
      <c r="R6" s="148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50" t="s">
        <v>29</v>
      </c>
      <c r="AD6" s="150"/>
      <c r="AE6" s="150"/>
      <c r="AF6" s="150"/>
      <c r="AG6" s="150"/>
      <c r="AH6" s="115"/>
      <c r="AI6" s="115"/>
      <c r="AJ6" s="115"/>
      <c r="AK6" s="115"/>
      <c r="AL6" s="115"/>
      <c r="AM6" s="115"/>
      <c r="AN6" s="115"/>
      <c r="AO6" s="115"/>
    </row>
    <row r="7" spans="6:17" ht="8.25" customHeight="1" thickBot="1"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41" ht="39" customHeight="1" thickBot="1">
      <c r="B8" s="178" t="s">
        <v>24</v>
      </c>
      <c r="C8" s="179"/>
      <c r="D8" s="179"/>
      <c r="E8" s="179"/>
      <c r="F8" s="180"/>
      <c r="G8" s="151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9" t="s">
        <v>25</v>
      </c>
      <c r="U8" s="119" t="s">
        <v>2</v>
      </c>
      <c r="V8" s="121"/>
      <c r="W8" s="116"/>
      <c r="X8" s="117"/>
      <c r="Y8" s="118"/>
      <c r="Z8" s="119" t="s">
        <v>57</v>
      </c>
      <c r="AA8" s="120"/>
      <c r="AB8" s="120"/>
      <c r="AC8" s="121"/>
      <c r="AD8" s="122"/>
      <c r="AE8" s="123"/>
      <c r="AF8" s="123"/>
      <c r="AG8" s="123"/>
      <c r="AH8" s="123"/>
      <c r="AI8" s="123"/>
      <c r="AJ8" s="123"/>
      <c r="AK8" s="123"/>
      <c r="AL8" s="124"/>
      <c r="AM8" s="119"/>
      <c r="AN8" s="120"/>
      <c r="AO8" s="18" t="s">
        <v>56</v>
      </c>
    </row>
    <row r="9" spans="2:41" ht="22.5" customHeight="1">
      <c r="B9" s="165" t="s">
        <v>35</v>
      </c>
      <c r="C9" s="210"/>
      <c r="D9" s="210"/>
      <c r="E9" s="210"/>
      <c r="F9" s="211"/>
      <c r="G9" s="162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4"/>
      <c r="Y9" s="165" t="s">
        <v>36</v>
      </c>
      <c r="Z9" s="166"/>
      <c r="AA9" s="166"/>
      <c r="AB9" s="166"/>
      <c r="AC9" s="167"/>
      <c r="AD9" s="183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5"/>
    </row>
    <row r="10" spans="2:41" ht="15" customHeight="1" thickBot="1">
      <c r="B10" s="168" t="s">
        <v>49</v>
      </c>
      <c r="C10" s="212"/>
      <c r="D10" s="212"/>
      <c r="E10" s="212"/>
      <c r="F10" s="213"/>
      <c r="G10" s="21" t="s">
        <v>58</v>
      </c>
      <c r="H10" s="169"/>
      <c r="I10" s="169"/>
      <c r="J10" s="20" t="s">
        <v>59</v>
      </c>
      <c r="K10" s="171"/>
      <c r="L10" s="171"/>
      <c r="M10" s="20" t="s">
        <v>60</v>
      </c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3"/>
      <c r="Y10" s="168"/>
      <c r="Z10" s="169"/>
      <c r="AA10" s="169"/>
      <c r="AB10" s="169"/>
      <c r="AC10" s="170"/>
      <c r="AD10" s="218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7"/>
    </row>
    <row r="11" ht="14.25">
      <c r="F11" s="2" t="s">
        <v>50</v>
      </c>
    </row>
    <row r="12" ht="14.25">
      <c r="B12" s="2" t="s">
        <v>37</v>
      </c>
    </row>
    <row r="13" spans="6:44" ht="14.25"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R13" s="80"/>
    </row>
    <row r="14" ht="14.25">
      <c r="AR14" s="80"/>
    </row>
    <row r="15" ht="15" thickBot="1">
      <c r="AR15" s="80"/>
    </row>
    <row r="16" spans="6:42" ht="15" customHeight="1" thickBot="1">
      <c r="F16" s="6"/>
      <c r="K16" s="9"/>
      <c r="L16" s="9"/>
      <c r="M16" s="9"/>
      <c r="N16" s="9"/>
      <c r="O16" s="9"/>
      <c r="P16" s="9"/>
      <c r="Q16" s="9"/>
      <c r="R16" s="9"/>
      <c r="S16" s="190" t="s">
        <v>38</v>
      </c>
      <c r="T16" s="191"/>
      <c r="U16" s="191"/>
      <c r="V16" s="191"/>
      <c r="W16" s="191"/>
      <c r="X16" s="191"/>
      <c r="Y16" s="192"/>
      <c r="AA16" s="190" t="s">
        <v>39</v>
      </c>
      <c r="AB16" s="191"/>
      <c r="AC16" s="191"/>
      <c r="AD16" s="191"/>
      <c r="AE16" s="191"/>
      <c r="AF16" s="191"/>
      <c r="AG16" s="192"/>
      <c r="AH16" s="14"/>
      <c r="AI16" s="190" t="s">
        <v>40</v>
      </c>
      <c r="AJ16" s="191"/>
      <c r="AK16" s="191"/>
      <c r="AL16" s="191"/>
      <c r="AM16" s="191"/>
      <c r="AN16" s="191"/>
      <c r="AO16" s="192"/>
      <c r="AP16" s="10"/>
    </row>
    <row r="17" spans="2:42" ht="15" customHeight="1" thickBot="1">
      <c r="B17" s="228" t="s">
        <v>32</v>
      </c>
      <c r="C17" s="210"/>
      <c r="D17" s="210"/>
      <c r="E17" s="210"/>
      <c r="F17" s="210"/>
      <c r="G17" s="210"/>
      <c r="H17" s="210"/>
      <c r="I17" s="210"/>
      <c r="J17" s="211"/>
      <c r="K17" s="9"/>
      <c r="L17" s="9"/>
      <c r="M17" s="9"/>
      <c r="N17" s="9"/>
      <c r="O17" s="9"/>
      <c r="P17" s="9"/>
      <c r="Q17" s="9"/>
      <c r="R17" s="9"/>
      <c r="S17" s="159" t="s">
        <v>51</v>
      </c>
      <c r="T17" s="160"/>
      <c r="U17" s="160"/>
      <c r="V17" s="181"/>
      <c r="W17" s="181"/>
      <c r="X17" s="181"/>
      <c r="Y17" s="182"/>
      <c r="Z17" s="4"/>
      <c r="AA17" s="159" t="s">
        <v>42</v>
      </c>
      <c r="AB17" s="160"/>
      <c r="AC17" s="160"/>
      <c r="AD17" s="181"/>
      <c r="AE17" s="181"/>
      <c r="AF17" s="181"/>
      <c r="AG17" s="182"/>
      <c r="AH17" s="4" t="s">
        <v>30</v>
      </c>
      <c r="AI17" s="159" t="s">
        <v>42</v>
      </c>
      <c r="AJ17" s="160"/>
      <c r="AK17" s="160"/>
      <c r="AL17" s="181"/>
      <c r="AM17" s="181"/>
      <c r="AN17" s="181"/>
      <c r="AO17" s="182"/>
      <c r="AP17" s="10"/>
    </row>
    <row r="18" spans="2:56" ht="15" customHeight="1" thickBot="1">
      <c r="B18" s="229"/>
      <c r="C18" s="212"/>
      <c r="D18" s="212"/>
      <c r="E18" s="212"/>
      <c r="F18" s="212"/>
      <c r="G18" s="212"/>
      <c r="H18" s="212"/>
      <c r="I18" s="212"/>
      <c r="J18" s="213"/>
      <c r="K18" s="7"/>
      <c r="L18" s="7"/>
      <c r="M18" s="7"/>
      <c r="N18" s="7"/>
      <c r="O18" s="15"/>
      <c r="P18" s="15"/>
      <c r="Q18" s="15"/>
      <c r="R18" s="15"/>
      <c r="S18" s="15"/>
      <c r="T18" s="15"/>
      <c r="U18" s="8"/>
      <c r="V18" s="8"/>
      <c r="W18" s="8"/>
      <c r="X18" s="8"/>
      <c r="Y18" s="8"/>
      <c r="Z18" s="15"/>
      <c r="AA18" s="15"/>
      <c r="AB18" s="15"/>
      <c r="AC18" s="8"/>
      <c r="AD18" s="8"/>
      <c r="AE18" s="8"/>
      <c r="AF18" s="8"/>
      <c r="AG18" s="8"/>
      <c r="AH18" s="8"/>
      <c r="AI18" s="4"/>
      <c r="AJ18" s="15"/>
      <c r="AK18" s="8"/>
      <c r="AL18" s="8"/>
      <c r="AM18" s="8"/>
      <c r="AN18" s="8"/>
      <c r="AO18" s="8"/>
      <c r="AP18" s="15"/>
      <c r="AQ18" s="81"/>
      <c r="AV18" s="82" t="s">
        <v>92</v>
      </c>
      <c r="AW18" s="114" t="s">
        <v>88</v>
      </c>
      <c r="AX18" s="114"/>
      <c r="AY18" s="114" t="s">
        <v>87</v>
      </c>
      <c r="AZ18" s="114"/>
      <c r="BA18" s="114" t="s">
        <v>89</v>
      </c>
      <c r="BB18" s="114"/>
      <c r="BD18" s="68"/>
    </row>
    <row r="19" spans="2:56" s="40" customFormat="1" ht="15" customHeight="1">
      <c r="B19" s="112" t="s">
        <v>43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44"/>
      <c r="S19" s="156" t="s">
        <v>44</v>
      </c>
      <c r="T19" s="157"/>
      <c r="U19" s="158"/>
      <c r="V19" s="176" t="s">
        <v>45</v>
      </c>
      <c r="W19" s="157"/>
      <c r="X19" s="157"/>
      <c r="Y19" s="177"/>
      <c r="Z19" s="17"/>
      <c r="AA19" s="156" t="s">
        <v>44</v>
      </c>
      <c r="AB19" s="157"/>
      <c r="AC19" s="158"/>
      <c r="AD19" s="176" t="s">
        <v>45</v>
      </c>
      <c r="AE19" s="157"/>
      <c r="AF19" s="157"/>
      <c r="AG19" s="177"/>
      <c r="AH19" s="45"/>
      <c r="AI19" s="156" t="s">
        <v>44</v>
      </c>
      <c r="AJ19" s="157"/>
      <c r="AK19" s="158"/>
      <c r="AL19" s="153" t="s">
        <v>46</v>
      </c>
      <c r="AM19" s="154"/>
      <c r="AN19" s="154"/>
      <c r="AO19" s="155"/>
      <c r="AP19" s="44"/>
      <c r="AQ19" s="42"/>
      <c r="AR19" s="42"/>
      <c r="AS19" s="42"/>
      <c r="AT19" s="42"/>
      <c r="AV19" s="79" t="s">
        <v>91</v>
      </c>
      <c r="AW19" s="87"/>
      <c r="AX19" s="87"/>
      <c r="AY19" s="87"/>
      <c r="AZ19" s="87"/>
      <c r="BA19" s="87"/>
      <c r="BB19" s="87"/>
      <c r="BD19" s="69"/>
    </row>
    <row r="20" spans="2:56" s="40" customFormat="1" ht="15" customHeight="1">
      <c r="B20" s="103" t="s">
        <v>77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44"/>
      <c r="S20" s="32"/>
      <c r="T20" s="33"/>
      <c r="U20" s="34"/>
      <c r="V20" s="46"/>
      <c r="W20" s="33"/>
      <c r="X20" s="33"/>
      <c r="Y20" s="47"/>
      <c r="Z20" s="17"/>
      <c r="AA20" s="36"/>
      <c r="AB20" s="37"/>
      <c r="AC20" s="38"/>
      <c r="AD20" s="48"/>
      <c r="AE20" s="37"/>
      <c r="AF20" s="37"/>
      <c r="AG20" s="39"/>
      <c r="AH20" s="17"/>
      <c r="AI20" s="36"/>
      <c r="AJ20" s="37"/>
      <c r="AK20" s="38"/>
      <c r="AL20" s="48"/>
      <c r="AM20" s="37"/>
      <c r="AN20" s="37"/>
      <c r="AO20" s="39"/>
      <c r="AQ20" s="42"/>
      <c r="AR20" s="42"/>
      <c r="AS20" s="42"/>
      <c r="AT20" s="42"/>
      <c r="AV20" s="71" t="s">
        <v>20</v>
      </c>
      <c r="AW20" s="65"/>
      <c r="AX20" s="72">
        <f>IF(AW20="","",IF(AW20="なし",0,IF(AW20="あり",1)))</f>
      </c>
      <c r="AY20" s="65"/>
      <c r="AZ20" s="72">
        <f>IF(AY20="","",IF(AY20="なし",0,IF(AY20="あり",1)))</f>
      </c>
      <c r="BA20" s="65"/>
      <c r="BB20" s="72">
        <f>IF(BA20="","",IF(BA20="なし",0,IF(BA20="あり",1)))</f>
      </c>
      <c r="BD20" s="69"/>
    </row>
    <row r="21" spans="2:56" s="40" customFormat="1" ht="15" customHeight="1">
      <c r="B21" s="105" t="s">
        <v>78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44"/>
      <c r="S21" s="32"/>
      <c r="T21" s="33"/>
      <c r="U21" s="34"/>
      <c r="V21" s="48"/>
      <c r="W21" s="37"/>
      <c r="X21" s="37"/>
      <c r="Y21" s="39"/>
      <c r="Z21" s="17"/>
      <c r="AA21" s="36"/>
      <c r="AB21" s="37"/>
      <c r="AC21" s="38"/>
      <c r="AD21" s="48"/>
      <c r="AE21" s="37"/>
      <c r="AF21" s="37"/>
      <c r="AG21" s="39"/>
      <c r="AH21" s="17"/>
      <c r="AI21" s="36"/>
      <c r="AJ21" s="37"/>
      <c r="AK21" s="38"/>
      <c r="AL21" s="48"/>
      <c r="AM21" s="37"/>
      <c r="AN21" s="37"/>
      <c r="AO21" s="39"/>
      <c r="AQ21" s="42"/>
      <c r="AR21" s="42"/>
      <c r="AS21" s="42"/>
      <c r="AT21" s="42"/>
      <c r="AV21" s="73" t="s">
        <v>8</v>
      </c>
      <c r="AW21" s="66"/>
      <c r="AX21" s="74">
        <f>IF(AW21="","",IF(AW21="できる",0,IF(AW21="できない",1)))</f>
      </c>
      <c r="AY21" s="66"/>
      <c r="AZ21" s="74">
        <f>IF(AY21="","",IF(AY21="できる",0,IF(AY21="できない",1)))</f>
      </c>
      <c r="BA21" s="66"/>
      <c r="BB21" s="74">
        <f>IF(BA21="","",IF(BA21="できる",0,IF(BA21="できない",1)))</f>
      </c>
      <c r="BD21" s="69"/>
    </row>
    <row r="22" spans="2:56" s="40" customFormat="1" ht="15" customHeight="1">
      <c r="B22" s="107" t="s">
        <v>76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44"/>
      <c r="S22" s="32"/>
      <c r="T22" s="33"/>
      <c r="U22" s="34"/>
      <c r="V22" s="48"/>
      <c r="W22" s="37"/>
      <c r="X22" s="37"/>
      <c r="Y22" s="39"/>
      <c r="Z22" s="17"/>
      <c r="AA22" s="36"/>
      <c r="AB22" s="37"/>
      <c r="AC22" s="38"/>
      <c r="AD22" s="48"/>
      <c r="AE22" s="37"/>
      <c r="AF22" s="37"/>
      <c r="AG22" s="39"/>
      <c r="AH22" s="17"/>
      <c r="AI22" s="36"/>
      <c r="AJ22" s="37"/>
      <c r="AK22" s="38"/>
      <c r="AL22" s="48"/>
      <c r="AM22" s="37"/>
      <c r="AN22" s="37"/>
      <c r="AO22" s="39"/>
      <c r="AQ22" s="42"/>
      <c r="AR22" s="42"/>
      <c r="AS22" s="42"/>
      <c r="AT22" s="42"/>
      <c r="AV22" s="73" t="s">
        <v>9</v>
      </c>
      <c r="AW22" s="66"/>
      <c r="AX22" s="74">
        <f>IF(AW22="","",IF(AW22="できる",0,IF(AW22="何かにつかまればできる",1,IF(AW22="できない",2))))</f>
      </c>
      <c r="AY22" s="66"/>
      <c r="AZ22" s="74">
        <f>IF(AY22="","",IF(AY22="できる",0,IF(AY22="何かにつかまればできる",1,IF(AY22="できない",2))))</f>
      </c>
      <c r="BA22" s="66"/>
      <c r="BB22" s="74">
        <f>IF(BA22="","",IF(BA22="できる",0,IF(BA22="何かにつかまればできる",1,IF(BA22="できない",2))))</f>
      </c>
      <c r="BD22" s="69"/>
    </row>
    <row r="23" spans="2:56" s="40" customFormat="1" ht="15" customHeight="1">
      <c r="B23" s="174" t="s">
        <v>79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44"/>
      <c r="S23" s="36"/>
      <c r="T23" s="37"/>
      <c r="U23" s="37"/>
      <c r="V23" s="37"/>
      <c r="W23" s="37"/>
      <c r="X23" s="37"/>
      <c r="Y23" s="39"/>
      <c r="Z23" s="17"/>
      <c r="AA23" s="36"/>
      <c r="AB23" s="37"/>
      <c r="AC23" s="37"/>
      <c r="AD23" s="37"/>
      <c r="AE23" s="37"/>
      <c r="AF23" s="37"/>
      <c r="AG23" s="39"/>
      <c r="AH23" s="17"/>
      <c r="AI23" s="36"/>
      <c r="AJ23" s="37"/>
      <c r="AK23" s="37"/>
      <c r="AL23" s="37"/>
      <c r="AM23" s="37"/>
      <c r="AN23" s="37"/>
      <c r="AO23" s="39"/>
      <c r="AQ23" s="42"/>
      <c r="AR23" s="42"/>
      <c r="AS23" s="42"/>
      <c r="AT23" s="42"/>
      <c r="AV23" s="73" t="s">
        <v>10</v>
      </c>
      <c r="AW23" s="66"/>
      <c r="AX23" s="74">
        <f>IF(AW23="","",IF(AW23="できる",0,IF(AW23="できない",1)))</f>
      </c>
      <c r="AY23" s="66"/>
      <c r="AZ23" s="74">
        <f>IF(AY23="","",IF(AY23="できる",0,IF(AY23="できない",1)))</f>
      </c>
      <c r="BA23" s="66"/>
      <c r="BB23" s="74">
        <f>IF(BA23="","",IF(BA23="できる",0,IF(BA23="できない",1)))</f>
      </c>
      <c r="BD23" s="69"/>
    </row>
    <row r="24" spans="2:56" ht="15" customHeight="1">
      <c r="B24" s="193" t="s">
        <v>86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3"/>
      <c r="S24" s="27"/>
      <c r="T24" s="29"/>
      <c r="U24" s="29"/>
      <c r="V24" s="30"/>
      <c r="W24" s="30"/>
      <c r="X24" s="30"/>
      <c r="Y24" s="31"/>
      <c r="Z24" s="17"/>
      <c r="AA24" s="27"/>
      <c r="AB24" s="29"/>
      <c r="AC24" s="29"/>
      <c r="AD24" s="30"/>
      <c r="AE24" s="30"/>
      <c r="AF24" s="30"/>
      <c r="AG24" s="31"/>
      <c r="AH24" s="17"/>
      <c r="AI24" s="27"/>
      <c r="AJ24" s="29"/>
      <c r="AK24" s="29"/>
      <c r="AL24" s="30"/>
      <c r="AM24" s="30"/>
      <c r="AN24" s="30"/>
      <c r="AO24" s="31"/>
      <c r="AV24" s="73" t="s">
        <v>11</v>
      </c>
      <c r="AW24" s="66"/>
      <c r="AX24" s="74">
        <f>IF(AW24="","",IF(AW24="できる",0,IF(AW24="支えがあればできる",1,IF(AW24="できない",2))))</f>
      </c>
      <c r="AY24" s="66"/>
      <c r="AZ24" s="74">
        <f>IF(AY24="","",IF(AY24="できる",0,IF(AY24="支えがあればできる",1,IF(AY24="できない",2))))</f>
      </c>
      <c r="BA24" s="66"/>
      <c r="BB24" s="74">
        <f>IF(BA24="","",IF(BA24="できる",0,IF(BA24="支えがあればできる",1,IF(BA24="できない",2))))</f>
      </c>
      <c r="BD24" s="68"/>
    </row>
    <row r="25" spans="2:56" s="40" customFormat="1" ht="15" customHeight="1">
      <c r="B25" s="49"/>
      <c r="C25" s="220" t="s">
        <v>61</v>
      </c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44"/>
      <c r="S25" s="83"/>
      <c r="T25" s="40" t="s">
        <v>68</v>
      </c>
      <c r="U25" s="84" t="s">
        <v>71</v>
      </c>
      <c r="V25" s="189"/>
      <c r="W25" s="189"/>
      <c r="X25" s="189"/>
      <c r="Y25" s="85" t="s">
        <v>69</v>
      </c>
      <c r="Z25" s="17"/>
      <c r="AA25" s="83"/>
      <c r="AB25" s="40" t="s">
        <v>68</v>
      </c>
      <c r="AC25" s="84" t="s">
        <v>71</v>
      </c>
      <c r="AD25" s="189"/>
      <c r="AE25" s="189"/>
      <c r="AF25" s="189"/>
      <c r="AG25" s="85" t="s">
        <v>69</v>
      </c>
      <c r="AH25" s="17"/>
      <c r="AI25" s="83"/>
      <c r="AJ25" s="40" t="s">
        <v>68</v>
      </c>
      <c r="AK25" s="84" t="s">
        <v>71</v>
      </c>
      <c r="AL25" s="189"/>
      <c r="AM25" s="189"/>
      <c r="AN25" s="189"/>
      <c r="AO25" s="85" t="s">
        <v>69</v>
      </c>
      <c r="AQ25" s="42"/>
      <c r="AR25" s="42"/>
      <c r="AS25" s="42"/>
      <c r="AT25" s="42"/>
      <c r="AV25" s="73" t="s">
        <v>12</v>
      </c>
      <c r="AW25" s="66"/>
      <c r="AX25" s="74">
        <f>IF(AW25="","",IF(AW25="できる",0,IF(AW25="見守り・一部介助が必要",1,IF(AW25="できない",2))))</f>
      </c>
      <c r="AY25" s="66"/>
      <c r="AZ25" s="74">
        <f>IF(AY25="","",IF(AY25="できる",0,IF(AY25="見守り・一部介助が必要",1,IF(AY25="できない",2))))</f>
      </c>
      <c r="BA25" s="66"/>
      <c r="BB25" s="74">
        <f>IF(BA25="","",IF(BA25="できる",0,IF(BA25="見守り・一部介助が必要",1,IF(BA25="できない",2))))</f>
      </c>
      <c r="BD25" s="69"/>
    </row>
    <row r="26" spans="2:56" s="40" customFormat="1" ht="15" customHeight="1">
      <c r="B26" s="51"/>
      <c r="C26" s="219" t="s">
        <v>94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52"/>
      <c r="S26" s="25"/>
      <c r="T26" s="26" t="s">
        <v>5</v>
      </c>
      <c r="U26" s="142" t="s">
        <v>70</v>
      </c>
      <c r="V26" s="142"/>
      <c r="W26" s="142"/>
      <c r="X26" s="142"/>
      <c r="Y26" s="50" t="s">
        <v>1</v>
      </c>
      <c r="Z26" s="17"/>
      <c r="AA26" s="25"/>
      <c r="AB26" s="26" t="s">
        <v>5</v>
      </c>
      <c r="AC26" s="142" t="s">
        <v>70</v>
      </c>
      <c r="AD26" s="142"/>
      <c r="AE26" s="142"/>
      <c r="AF26" s="142"/>
      <c r="AG26" s="50" t="s">
        <v>1</v>
      </c>
      <c r="AH26" s="17"/>
      <c r="AI26" s="25"/>
      <c r="AJ26" s="26" t="s">
        <v>5</v>
      </c>
      <c r="AK26" s="142" t="s">
        <v>70</v>
      </c>
      <c r="AL26" s="142"/>
      <c r="AM26" s="142"/>
      <c r="AN26" s="142"/>
      <c r="AO26" s="50" t="s">
        <v>1</v>
      </c>
      <c r="AQ26" s="42"/>
      <c r="AR26" s="42"/>
      <c r="AS26" s="42"/>
      <c r="AT26" s="42"/>
      <c r="AV26" s="161" t="s">
        <v>21</v>
      </c>
      <c r="AW26" s="66"/>
      <c r="AX26" s="74">
        <f>IF(AW26="","",IF(AW26="自力歩行・つかまり歩き",0,IF(AW26="補助を要する移動[搬送含]",1,IF(AW26="移動なし",2))))</f>
      </c>
      <c r="AY26" s="66"/>
      <c r="AZ26" s="74">
        <f>IF(AY26="","",IF(AY26="自力歩行・つかまり歩き",0,IF(AY26="補助を要する移動[搬送含]",1,IF(AY26="移動なし",2))))</f>
      </c>
      <c r="BA26" s="66"/>
      <c r="BB26" s="74">
        <f>IF(BA26="","",IF(BA26="自力歩行・つかまり歩き",0,IF(BA26="補助を要する移動[搬送含]",1,IF(BA26="移動なし",2))))</f>
      </c>
      <c r="BD26" s="69"/>
    </row>
    <row r="27" spans="2:56" s="40" customFormat="1" ht="15" customHeight="1">
      <c r="B27" s="51"/>
      <c r="C27" s="221" t="s">
        <v>62</v>
      </c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52"/>
      <c r="S27" s="25"/>
      <c r="T27" s="26" t="s">
        <v>5</v>
      </c>
      <c r="U27" s="142" t="s">
        <v>70</v>
      </c>
      <c r="V27" s="142"/>
      <c r="W27" s="142"/>
      <c r="X27" s="142"/>
      <c r="Y27" s="50" t="s">
        <v>1</v>
      </c>
      <c r="Z27" s="17"/>
      <c r="AA27" s="25"/>
      <c r="AB27" s="26" t="s">
        <v>5</v>
      </c>
      <c r="AC27" s="142" t="s">
        <v>70</v>
      </c>
      <c r="AD27" s="142"/>
      <c r="AE27" s="142"/>
      <c r="AF27" s="142"/>
      <c r="AG27" s="50" t="s">
        <v>1</v>
      </c>
      <c r="AH27" s="17"/>
      <c r="AI27" s="25"/>
      <c r="AJ27" s="26" t="s">
        <v>5</v>
      </c>
      <c r="AK27" s="142" t="s">
        <v>70</v>
      </c>
      <c r="AL27" s="142"/>
      <c r="AM27" s="142"/>
      <c r="AN27" s="142"/>
      <c r="AO27" s="50" t="s">
        <v>1</v>
      </c>
      <c r="AQ27" s="42"/>
      <c r="AR27" s="42"/>
      <c r="AS27" s="42"/>
      <c r="AT27" s="42"/>
      <c r="AV27" s="161"/>
      <c r="AW27" s="66"/>
      <c r="AX27" s="74">
        <f>IF(AW27="","",IF(AW27="できる",0,IF(AW27="支えがあればできる",1,IF(AW27="できない",2))))</f>
      </c>
      <c r="AY27" s="66"/>
      <c r="AZ27" s="74">
        <f>IF(AY27="","",IF(AY27="できる",0,IF(AY27="支えがあればできる",1,IF(AY27="できない",2))))</f>
      </c>
      <c r="BA27" s="66"/>
      <c r="BB27" s="74">
        <f>IF(BA27="","",IF(BA27="できる",0,IF(BA27="支えがあればできる",1,IF(BA27="できない",2))))</f>
      </c>
      <c r="BD27" s="69"/>
    </row>
    <row r="28" spans="2:56" s="40" customFormat="1" ht="15" customHeight="1">
      <c r="B28" s="51"/>
      <c r="C28" s="221" t="s">
        <v>63</v>
      </c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52"/>
      <c r="S28" s="25"/>
      <c r="T28" s="26" t="s">
        <v>5</v>
      </c>
      <c r="U28" s="142" t="s">
        <v>70</v>
      </c>
      <c r="V28" s="142"/>
      <c r="W28" s="142"/>
      <c r="X28" s="142"/>
      <c r="Y28" s="50" t="s">
        <v>1</v>
      </c>
      <c r="Z28" s="17"/>
      <c r="AA28" s="25"/>
      <c r="AB28" s="26" t="s">
        <v>5</v>
      </c>
      <c r="AC28" s="142" t="s">
        <v>70</v>
      </c>
      <c r="AD28" s="142"/>
      <c r="AE28" s="142"/>
      <c r="AF28" s="142"/>
      <c r="AG28" s="50" t="s">
        <v>1</v>
      </c>
      <c r="AH28" s="17"/>
      <c r="AI28" s="25"/>
      <c r="AJ28" s="26" t="s">
        <v>5</v>
      </c>
      <c r="AK28" s="142" t="s">
        <v>70</v>
      </c>
      <c r="AL28" s="142"/>
      <c r="AM28" s="142"/>
      <c r="AN28" s="142"/>
      <c r="AO28" s="50" t="s">
        <v>1</v>
      </c>
      <c r="AQ28" s="42"/>
      <c r="AR28" s="42"/>
      <c r="AS28" s="42"/>
      <c r="AT28" s="42"/>
      <c r="AV28" s="73" t="s">
        <v>13</v>
      </c>
      <c r="AW28" s="66"/>
      <c r="AX28" s="74">
        <f>IF(AW28="","",IF(AW28="できる",0,IF(AW28="できない",1)))</f>
      </c>
      <c r="AY28" s="66"/>
      <c r="AZ28" s="74">
        <f>IF(AY28="","",IF(AY28="できる",0,IF(AY28="できない",1)))</f>
      </c>
      <c r="BA28" s="66"/>
      <c r="BB28" s="74">
        <f>IF(BA28="","",IF(BA28="できる",0,IF(BA28="できない",1)))</f>
      </c>
      <c r="BD28" s="69"/>
    </row>
    <row r="29" spans="2:56" ht="15" customHeight="1">
      <c r="B29" s="193" t="s">
        <v>85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35"/>
      <c r="S29" s="27"/>
      <c r="T29" s="28"/>
      <c r="U29" s="29"/>
      <c r="V29" s="30"/>
      <c r="W29" s="30"/>
      <c r="X29" s="30"/>
      <c r="Y29" s="31"/>
      <c r="Z29" s="16" t="s">
        <v>31</v>
      </c>
      <c r="AA29" s="27"/>
      <c r="AB29" s="28"/>
      <c r="AC29" s="29"/>
      <c r="AD29" s="30"/>
      <c r="AE29" s="30"/>
      <c r="AF29" s="30"/>
      <c r="AG29" s="31"/>
      <c r="AH29" s="16" t="s">
        <v>31</v>
      </c>
      <c r="AI29" s="27"/>
      <c r="AJ29" s="28"/>
      <c r="AK29" s="29"/>
      <c r="AL29" s="30"/>
      <c r="AM29" s="30"/>
      <c r="AN29" s="30"/>
      <c r="AO29" s="31"/>
      <c r="AV29" s="73" t="s">
        <v>14</v>
      </c>
      <c r="AW29" s="66"/>
      <c r="AX29" s="74">
        <f>IF(AW29="","",IF(AW29="介助なし",0,IF(AW29="一部介助",1,IF(AW29="全介助",2))))</f>
      </c>
      <c r="AY29" s="66"/>
      <c r="AZ29" s="74">
        <f>IF(AY29="","",IF(AY29="介助なし",0,IF(AY29="一部介助",1,IF(AY29="全介助",2))))</f>
      </c>
      <c r="BA29" s="66"/>
      <c r="BB29" s="74">
        <f>IF(BA29="","",IF(BA29="介助なし",0,IF(BA29="一部介助",1,IF(BA29="全介助",2))))</f>
      </c>
      <c r="BD29" s="68"/>
    </row>
    <row r="30" spans="2:56" s="41" customFormat="1" ht="15" customHeight="1">
      <c r="B30" s="53"/>
      <c r="C30" s="199" t="s">
        <v>74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54"/>
      <c r="S30" s="55"/>
      <c r="T30" s="56" t="s">
        <v>65</v>
      </c>
      <c r="U30" s="145"/>
      <c r="V30" s="145"/>
      <c r="W30" s="56" t="s">
        <v>66</v>
      </c>
      <c r="X30" s="146" t="s">
        <v>67</v>
      </c>
      <c r="Y30" s="147"/>
      <c r="Z30" s="57"/>
      <c r="AA30" s="58"/>
      <c r="AB30" s="56" t="s">
        <v>3</v>
      </c>
      <c r="AC30" s="145"/>
      <c r="AD30" s="145"/>
      <c r="AE30" s="56" t="s">
        <v>4</v>
      </c>
      <c r="AF30" s="146" t="s">
        <v>67</v>
      </c>
      <c r="AG30" s="147"/>
      <c r="AH30" s="57"/>
      <c r="AI30" s="55"/>
      <c r="AJ30" s="56" t="s">
        <v>3</v>
      </c>
      <c r="AK30" s="145"/>
      <c r="AL30" s="145"/>
      <c r="AM30" s="56" t="s">
        <v>4</v>
      </c>
      <c r="AN30" s="146" t="s">
        <v>67</v>
      </c>
      <c r="AO30" s="147"/>
      <c r="AQ30" s="42"/>
      <c r="AR30" s="42"/>
      <c r="AS30" s="42"/>
      <c r="AT30" s="42"/>
      <c r="AV30" s="73" t="s">
        <v>15</v>
      </c>
      <c r="AW30" s="66"/>
      <c r="AX30" s="74">
        <f>IF(AW30="","",IF(AW30="介助なし",0,IF(AW30="一部介助",1,IF(AW30="全介助",2))))</f>
      </c>
      <c r="AY30" s="66"/>
      <c r="AZ30" s="74">
        <f>IF(AY30="","",IF(AY30="介助なし",0,IF(AY30="一部介助",1,IF(AY30="全介助",2))))</f>
      </c>
      <c r="BA30" s="66"/>
      <c r="BB30" s="74">
        <f>IF(BA30="","",IF(BA30="介助なし",0,IF(BA30="一部介助",1,IF(BA30="全介助",2))))</f>
      </c>
      <c r="BD30" s="70"/>
    </row>
    <row r="31" spans="2:56" s="41" customFormat="1" ht="15" customHeight="1">
      <c r="B31" s="59"/>
      <c r="C31" s="199" t="s">
        <v>73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54"/>
      <c r="S31" s="55"/>
      <c r="T31" s="56" t="s">
        <v>65</v>
      </c>
      <c r="U31" s="145"/>
      <c r="V31" s="145"/>
      <c r="W31" s="56" t="s">
        <v>66</v>
      </c>
      <c r="X31" s="146" t="s">
        <v>67</v>
      </c>
      <c r="Y31" s="147"/>
      <c r="Z31" s="57"/>
      <c r="AA31" s="58"/>
      <c r="AB31" s="56" t="s">
        <v>3</v>
      </c>
      <c r="AC31" s="145"/>
      <c r="AD31" s="145"/>
      <c r="AE31" s="56" t="s">
        <v>4</v>
      </c>
      <c r="AF31" s="146" t="s">
        <v>67</v>
      </c>
      <c r="AG31" s="147"/>
      <c r="AH31" s="57"/>
      <c r="AI31" s="55"/>
      <c r="AJ31" s="56" t="s">
        <v>3</v>
      </c>
      <c r="AK31" s="145"/>
      <c r="AL31" s="145"/>
      <c r="AM31" s="56" t="s">
        <v>4</v>
      </c>
      <c r="AN31" s="146" t="s">
        <v>67</v>
      </c>
      <c r="AO31" s="147"/>
      <c r="AQ31" s="42"/>
      <c r="AR31" s="42"/>
      <c r="AS31" s="42"/>
      <c r="AT31" s="42"/>
      <c r="AV31" s="73" t="s">
        <v>16</v>
      </c>
      <c r="AW31" s="66"/>
      <c r="AX31" s="74">
        <f>IF(AW31="","",IF(AW31="できる",0,IF(AW31="できる時とできない時がある",1,IF(AW31="できない",2))))</f>
      </c>
      <c r="AY31" s="66"/>
      <c r="AZ31" s="74">
        <f>IF(AY31="","",IF(AY31="できる",0,IF(AY31="できる時とできない時がある",1,IF(AY31="できない",2))))</f>
      </c>
      <c r="BA31" s="66"/>
      <c r="BB31" s="74">
        <f>IF(BA31="","",IF(BA31="できる",0,IF(BA31="できる時とできない時がある",1,IF(BA31="できない",2))))</f>
      </c>
      <c r="BD31" s="70"/>
    </row>
    <row r="32" spans="2:56" s="41" customFormat="1" ht="15" customHeight="1">
      <c r="B32" s="59"/>
      <c r="C32" s="199" t="s">
        <v>72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54"/>
      <c r="S32" s="55"/>
      <c r="T32" s="56" t="s">
        <v>65</v>
      </c>
      <c r="U32" s="145"/>
      <c r="V32" s="145"/>
      <c r="W32" s="56" t="s">
        <v>66</v>
      </c>
      <c r="X32" s="146" t="s">
        <v>67</v>
      </c>
      <c r="Y32" s="147"/>
      <c r="Z32" s="57"/>
      <c r="AA32" s="58"/>
      <c r="AB32" s="56" t="s">
        <v>3</v>
      </c>
      <c r="AC32" s="145"/>
      <c r="AD32" s="145"/>
      <c r="AE32" s="56" t="s">
        <v>4</v>
      </c>
      <c r="AF32" s="146" t="s">
        <v>67</v>
      </c>
      <c r="AG32" s="147"/>
      <c r="AH32" s="57"/>
      <c r="AI32" s="55"/>
      <c r="AJ32" s="56" t="s">
        <v>3</v>
      </c>
      <c r="AK32" s="145"/>
      <c r="AL32" s="145"/>
      <c r="AM32" s="56" t="s">
        <v>4</v>
      </c>
      <c r="AN32" s="146" t="s">
        <v>67</v>
      </c>
      <c r="AO32" s="147"/>
      <c r="AQ32" s="42"/>
      <c r="AR32" s="42"/>
      <c r="AS32" s="42"/>
      <c r="AT32" s="42"/>
      <c r="AV32" s="73" t="s">
        <v>17</v>
      </c>
      <c r="AW32" s="66"/>
      <c r="AX32" s="74">
        <f>IF(AW32="","",IF(AW32="はい",0,IF(AW32="いいえ",1)))</f>
      </c>
      <c r="AY32" s="66"/>
      <c r="AZ32" s="74">
        <f>IF(AY32="","",IF(AY32="はい",0,IF(AY32="いいえ",1)))</f>
      </c>
      <c r="BA32" s="66"/>
      <c r="BB32" s="74">
        <f>IF(BA32="","",IF(BA32="はい",0,IF(BA32="いいえ",1)))</f>
      </c>
      <c r="BD32" s="70"/>
    </row>
    <row r="33" spans="2:56" s="41" customFormat="1" ht="15" customHeight="1">
      <c r="B33" s="59"/>
      <c r="C33" s="199" t="s">
        <v>75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54"/>
      <c r="S33" s="55"/>
      <c r="T33" s="56" t="s">
        <v>65</v>
      </c>
      <c r="U33" s="145"/>
      <c r="V33" s="145"/>
      <c r="W33" s="56" t="s">
        <v>66</v>
      </c>
      <c r="X33" s="146" t="s">
        <v>67</v>
      </c>
      <c r="Y33" s="147"/>
      <c r="Z33" s="57"/>
      <c r="AA33" s="58"/>
      <c r="AB33" s="56" t="s">
        <v>3</v>
      </c>
      <c r="AC33" s="145"/>
      <c r="AD33" s="145"/>
      <c r="AE33" s="56" t="s">
        <v>4</v>
      </c>
      <c r="AF33" s="146" t="s">
        <v>67</v>
      </c>
      <c r="AG33" s="147"/>
      <c r="AH33" s="57"/>
      <c r="AI33" s="55"/>
      <c r="AJ33" s="56" t="s">
        <v>3</v>
      </c>
      <c r="AK33" s="145"/>
      <c r="AL33" s="145"/>
      <c r="AM33" s="56" t="s">
        <v>4</v>
      </c>
      <c r="AN33" s="146" t="s">
        <v>67</v>
      </c>
      <c r="AO33" s="147"/>
      <c r="AQ33" s="42"/>
      <c r="AR33" s="42"/>
      <c r="AS33" s="42"/>
      <c r="AT33" s="42"/>
      <c r="AV33" s="75" t="s">
        <v>18</v>
      </c>
      <c r="AW33" s="67"/>
      <c r="AX33" s="76">
        <f>IF(AW33="","",IF(AW33="ない",0,IF(AW33="あり",1)))</f>
      </c>
      <c r="AY33" s="67"/>
      <c r="AZ33" s="76">
        <f>IF(AY33="","",IF(AY33="ない",0,IF(AY33="あり",1)))</f>
      </c>
      <c r="BA33" s="67"/>
      <c r="BB33" s="76">
        <f>IF(BA33="","",IF(BA33="ない",0,IF(BA33="あり",1)))</f>
      </c>
      <c r="BD33" s="70"/>
    </row>
    <row r="34" spans="2:56" ht="15" customHeight="1">
      <c r="B34" s="193" t="s">
        <v>84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35"/>
      <c r="S34" s="27"/>
      <c r="T34" s="28"/>
      <c r="U34" s="29"/>
      <c r="V34" s="30"/>
      <c r="W34" s="30"/>
      <c r="X34" s="30"/>
      <c r="Y34" s="31"/>
      <c r="Z34" s="17"/>
      <c r="AA34" s="27"/>
      <c r="AB34" s="28"/>
      <c r="AC34" s="29"/>
      <c r="AD34" s="30"/>
      <c r="AE34" s="30"/>
      <c r="AF34" s="30"/>
      <c r="AG34" s="31"/>
      <c r="AH34" s="17"/>
      <c r="AI34" s="27"/>
      <c r="AJ34" s="28"/>
      <c r="AK34" s="29"/>
      <c r="AL34" s="30"/>
      <c r="AM34" s="30"/>
      <c r="AN34" s="30"/>
      <c r="AO34" s="31"/>
      <c r="AV34" s="77" t="s">
        <v>90</v>
      </c>
      <c r="AW34" s="11"/>
      <c r="AX34" s="78">
        <f>IF(OR(AX20="",AX21="",AX22="",AX23="",AX25="",AX26="",AX28="",AX29="",AX30="",AX31="",AX32="",AX33="",),"",SUM(AX20:AX33))</f>
      </c>
      <c r="AY34" s="11"/>
      <c r="AZ34" s="78">
        <f>IF(OR(AZ20="",AZ21="",AZ22="",AZ23="",AZ25="",AZ26="",AZ28="",AZ29="",AZ30="",AZ31="",AZ32="",AZ33="",),"",SUM(AZ20:AZ33))</f>
      </c>
      <c r="BA34" s="11"/>
      <c r="BB34" s="78">
        <f>IF(OR(BB20="",BB21="",BB22="",BB23="",BB25="",BB26="",BB28="",BB29="",BB30="",BB31="",BB32="",BB33="",),"",SUM(BB20:BB33))</f>
      </c>
      <c r="BD34" s="68"/>
    </row>
    <row r="35" spans="2:56" s="41" customFormat="1" ht="15" customHeight="1" thickBot="1">
      <c r="B35" s="60"/>
      <c r="C35" s="200" t="s">
        <v>80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1"/>
      <c r="R35" s="54"/>
      <c r="S35" s="109"/>
      <c r="T35" s="110"/>
      <c r="U35" s="110"/>
      <c r="V35" s="110"/>
      <c r="W35" s="110"/>
      <c r="X35" s="110"/>
      <c r="Y35" s="188"/>
      <c r="Z35" s="57"/>
      <c r="AA35" s="109"/>
      <c r="AB35" s="110"/>
      <c r="AC35" s="110"/>
      <c r="AD35" s="110"/>
      <c r="AE35" s="110"/>
      <c r="AF35" s="110"/>
      <c r="AG35" s="188"/>
      <c r="AH35" s="57"/>
      <c r="AI35" s="109"/>
      <c r="AJ35" s="110"/>
      <c r="AK35" s="110"/>
      <c r="AL35" s="110"/>
      <c r="AM35" s="110"/>
      <c r="AN35" s="110"/>
      <c r="AO35" s="188"/>
      <c r="AQ35" s="42"/>
      <c r="AR35" s="42"/>
      <c r="AS35" s="42"/>
      <c r="AT35" s="42"/>
      <c r="BD35" s="70"/>
    </row>
    <row r="36" spans="2:56" s="41" customFormat="1" ht="15" customHeight="1">
      <c r="B36" s="99" t="s">
        <v>7</v>
      </c>
      <c r="C36" s="100"/>
      <c r="D36" s="100"/>
      <c r="E36" s="100"/>
      <c r="F36" s="100"/>
      <c r="G36" s="100"/>
      <c r="H36" s="208" t="s">
        <v>52</v>
      </c>
      <c r="I36" s="195"/>
      <c r="J36" s="209"/>
      <c r="K36" s="195"/>
      <c r="L36" s="195"/>
      <c r="M36" s="195"/>
      <c r="N36" s="195"/>
      <c r="O36" s="195"/>
      <c r="P36" s="195"/>
      <c r="Q36" s="196"/>
      <c r="R36" s="61"/>
      <c r="S36" s="137" t="s">
        <v>42</v>
      </c>
      <c r="T36" s="138"/>
      <c r="U36" s="139"/>
      <c r="V36" s="140"/>
      <c r="W36" s="140"/>
      <c r="X36" s="140"/>
      <c r="Y36" s="141"/>
      <c r="Z36" s="57"/>
      <c r="AA36" s="137" t="s">
        <v>42</v>
      </c>
      <c r="AB36" s="138"/>
      <c r="AC36" s="139"/>
      <c r="AD36" s="143"/>
      <c r="AE36" s="143"/>
      <c r="AF36" s="143"/>
      <c r="AG36" s="144"/>
      <c r="AH36" s="57"/>
      <c r="AI36" s="137" t="s">
        <v>42</v>
      </c>
      <c r="AJ36" s="138"/>
      <c r="AK36" s="139"/>
      <c r="AL36" s="140"/>
      <c r="AM36" s="140"/>
      <c r="AN36" s="140"/>
      <c r="AO36" s="141"/>
      <c r="AQ36" s="42"/>
      <c r="AR36" s="42"/>
      <c r="AS36" s="42"/>
      <c r="AT36" s="42"/>
      <c r="BD36" s="70"/>
    </row>
    <row r="37" spans="2:46" s="41" customFormat="1" ht="15" customHeight="1" thickBot="1">
      <c r="B37" s="101"/>
      <c r="C37" s="102"/>
      <c r="D37" s="102"/>
      <c r="E37" s="102"/>
      <c r="F37" s="102"/>
      <c r="G37" s="102"/>
      <c r="H37" s="206" t="s">
        <v>81</v>
      </c>
      <c r="I37" s="197"/>
      <c r="J37" s="207"/>
      <c r="K37" s="197"/>
      <c r="L37" s="197"/>
      <c r="M37" s="197"/>
      <c r="N37" s="197"/>
      <c r="O37" s="197"/>
      <c r="P37" s="197"/>
      <c r="Q37" s="198"/>
      <c r="R37" s="61"/>
      <c r="S37" s="109" t="s">
        <v>53</v>
      </c>
      <c r="T37" s="110"/>
      <c r="U37" s="111"/>
      <c r="V37" s="132"/>
      <c r="W37" s="132"/>
      <c r="X37" s="132"/>
      <c r="Y37" s="133"/>
      <c r="Z37" s="57"/>
      <c r="AA37" s="109" t="s">
        <v>53</v>
      </c>
      <c r="AB37" s="110"/>
      <c r="AC37" s="111"/>
      <c r="AD37" s="132"/>
      <c r="AE37" s="132"/>
      <c r="AF37" s="132"/>
      <c r="AG37" s="133"/>
      <c r="AH37" s="57"/>
      <c r="AI37" s="109" t="s">
        <v>53</v>
      </c>
      <c r="AJ37" s="110"/>
      <c r="AK37" s="111"/>
      <c r="AL37" s="132"/>
      <c r="AM37" s="132"/>
      <c r="AN37" s="132"/>
      <c r="AO37" s="133"/>
      <c r="AQ37" s="42"/>
      <c r="AR37" s="42"/>
      <c r="AS37" s="42"/>
      <c r="AT37" s="42"/>
    </row>
    <row r="38" spans="2:46" s="41" customFormat="1" ht="15" customHeight="1">
      <c r="B38" s="99" t="s">
        <v>27</v>
      </c>
      <c r="C38" s="100"/>
      <c r="D38" s="100"/>
      <c r="E38" s="100"/>
      <c r="F38" s="100"/>
      <c r="G38" s="100"/>
      <c r="H38" s="208" t="s">
        <v>28</v>
      </c>
      <c r="I38" s="195"/>
      <c r="J38" s="209"/>
      <c r="K38" s="195"/>
      <c r="L38" s="195"/>
      <c r="M38" s="195"/>
      <c r="N38" s="195"/>
      <c r="O38" s="195"/>
      <c r="P38" s="195"/>
      <c r="Q38" s="196"/>
      <c r="R38" s="62"/>
      <c r="S38" s="186" t="s">
        <v>41</v>
      </c>
      <c r="T38" s="134"/>
      <c r="U38" s="187"/>
      <c r="V38" s="134">
        <f>IF(AW19="","",AW19)</f>
      </c>
      <c r="W38" s="134"/>
      <c r="X38" s="134"/>
      <c r="Y38" s="135"/>
      <c r="Z38" s="64"/>
      <c r="AA38" s="186" t="s">
        <v>41</v>
      </c>
      <c r="AB38" s="134"/>
      <c r="AC38" s="187"/>
      <c r="AD38" s="134">
        <f>IF(AY19="","",AY19)</f>
      </c>
      <c r="AE38" s="134"/>
      <c r="AF38" s="134"/>
      <c r="AG38" s="135"/>
      <c r="AH38" s="64"/>
      <c r="AI38" s="126" t="s">
        <v>42</v>
      </c>
      <c r="AJ38" s="127"/>
      <c r="AK38" s="128"/>
      <c r="AL38" s="134">
        <f>IF(BA19="","",BA19)</f>
      </c>
      <c r="AM38" s="134"/>
      <c r="AN38" s="134"/>
      <c r="AO38" s="135"/>
      <c r="AQ38" s="42"/>
      <c r="AR38" s="42"/>
      <c r="AS38" s="42"/>
      <c r="AT38" s="42"/>
    </row>
    <row r="39" spans="2:46" s="41" customFormat="1" ht="15" customHeight="1" thickBot="1">
      <c r="B39" s="101"/>
      <c r="C39" s="102"/>
      <c r="D39" s="102"/>
      <c r="E39" s="102"/>
      <c r="F39" s="102"/>
      <c r="G39" s="102"/>
      <c r="H39" s="206" t="s">
        <v>64</v>
      </c>
      <c r="I39" s="197"/>
      <c r="J39" s="207"/>
      <c r="K39" s="203"/>
      <c r="L39" s="203"/>
      <c r="M39" s="203"/>
      <c r="N39" s="204" t="s">
        <v>82</v>
      </c>
      <c r="O39" s="204"/>
      <c r="P39" s="204"/>
      <c r="Q39" s="205"/>
      <c r="R39" s="63"/>
      <c r="S39" s="129" t="s">
        <v>54</v>
      </c>
      <c r="T39" s="130"/>
      <c r="U39" s="131"/>
      <c r="V39" s="130">
        <f>IF(AX34="","",AX34)</f>
      </c>
      <c r="W39" s="130"/>
      <c r="X39" s="130"/>
      <c r="Y39" s="136"/>
      <c r="Z39" s="64"/>
      <c r="AA39" s="129" t="s">
        <v>54</v>
      </c>
      <c r="AB39" s="130"/>
      <c r="AC39" s="131"/>
      <c r="AD39" s="130">
        <f>IF(AZ34="","",AZ34)</f>
      </c>
      <c r="AE39" s="130"/>
      <c r="AF39" s="130"/>
      <c r="AG39" s="136"/>
      <c r="AH39" s="64"/>
      <c r="AI39" s="129" t="s">
        <v>54</v>
      </c>
      <c r="AJ39" s="130"/>
      <c r="AK39" s="131"/>
      <c r="AL39" s="130">
        <f>IF(BB34="","",BB34)</f>
      </c>
      <c r="AM39" s="130"/>
      <c r="AN39" s="130"/>
      <c r="AO39" s="136"/>
      <c r="AP39" s="43"/>
      <c r="AQ39" s="42"/>
      <c r="AR39" s="42"/>
      <c r="AS39" s="42"/>
      <c r="AT39" s="42"/>
    </row>
    <row r="40" ht="15" customHeight="1"/>
    <row r="41" ht="15" customHeight="1">
      <c r="F41" s="2" t="s">
        <v>93</v>
      </c>
    </row>
    <row r="42" ht="15" customHeight="1">
      <c r="F42" s="24" t="s">
        <v>55</v>
      </c>
    </row>
    <row r="43" spans="2:41" ht="15" customHeight="1"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2"/>
    </row>
    <row r="44" spans="2:41" ht="15" customHeight="1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5"/>
    </row>
    <row r="45" spans="2:41" ht="15" customHeight="1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5"/>
    </row>
    <row r="46" spans="2:41" ht="15" customHeight="1"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5"/>
    </row>
    <row r="47" spans="2:41" ht="15" customHeight="1"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5"/>
    </row>
    <row r="48" spans="2:41" ht="15" customHeight="1"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5"/>
    </row>
    <row r="49" spans="2:41" ht="15" customHeight="1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5"/>
    </row>
    <row r="50" spans="2:41" ht="15" customHeight="1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8"/>
    </row>
    <row r="51" spans="40:41" ht="14.25">
      <c r="AN51" s="4"/>
      <c r="AO51" s="4"/>
    </row>
    <row r="52" spans="2:42" ht="15">
      <c r="B52" s="89" t="s">
        <v>47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</row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spans="1:42" ht="14.25">
      <c r="A65" s="88" t="s">
        <v>48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</row>
    <row r="80" ht="14.25"/>
    <row r="81" ht="14.25"/>
    <row r="82" ht="14.25"/>
    <row r="83" ht="14.25"/>
    <row r="84" ht="14.25"/>
    <row r="92" ht="14.25"/>
    <row r="93" ht="14.25"/>
    <row r="94" ht="14.25"/>
    <row r="95" ht="14.25"/>
    <row r="96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</sheetData>
  <sheetProtection selectLockedCells="1"/>
  <mergeCells count="143">
    <mergeCell ref="AF33:AG33"/>
    <mergeCell ref="AC31:AD31"/>
    <mergeCell ref="AK30:AL30"/>
    <mergeCell ref="AN30:AO30"/>
    <mergeCell ref="AK31:AL31"/>
    <mergeCell ref="AN31:AO31"/>
    <mergeCell ref="AK32:AL32"/>
    <mergeCell ref="AN32:AO32"/>
    <mergeCell ref="AK33:AL33"/>
    <mergeCell ref="AN33:AO33"/>
    <mergeCell ref="N6:R6"/>
    <mergeCell ref="S6:AB6"/>
    <mergeCell ref="G6:H6"/>
    <mergeCell ref="I2:AH2"/>
    <mergeCell ref="I1:AH1"/>
    <mergeCell ref="B17:J18"/>
    <mergeCell ref="U30:V30"/>
    <mergeCell ref="X30:Y30"/>
    <mergeCell ref="U28:X28"/>
    <mergeCell ref="C26:Q26"/>
    <mergeCell ref="C27:Q27"/>
    <mergeCell ref="C28:Q28"/>
    <mergeCell ref="C25:Q25"/>
    <mergeCell ref="U26:X26"/>
    <mergeCell ref="U27:X27"/>
    <mergeCell ref="X32:Y32"/>
    <mergeCell ref="U32:V32"/>
    <mergeCell ref="S17:U17"/>
    <mergeCell ref="AG10:AO10"/>
    <mergeCell ref="AI16:AO16"/>
    <mergeCell ref="AL17:AO17"/>
    <mergeCell ref="AD10:AF10"/>
    <mergeCell ref="AD25:AF25"/>
    <mergeCell ref="V25:X25"/>
    <mergeCell ref="B4:M4"/>
    <mergeCell ref="B6:F6"/>
    <mergeCell ref="U31:V31"/>
    <mergeCell ref="X31:Y31"/>
    <mergeCell ref="V37:Y37"/>
    <mergeCell ref="X33:Y33"/>
    <mergeCell ref="U33:V33"/>
    <mergeCell ref="K38:Q38"/>
    <mergeCell ref="S16:Y16"/>
    <mergeCell ref="B9:F9"/>
    <mergeCell ref="B10:F10"/>
    <mergeCell ref="K39:M39"/>
    <mergeCell ref="N39:Q39"/>
    <mergeCell ref="H39:J39"/>
    <mergeCell ref="B34:Q34"/>
    <mergeCell ref="C32:Q32"/>
    <mergeCell ref="C31:Q31"/>
    <mergeCell ref="H36:J36"/>
    <mergeCell ref="H37:J37"/>
    <mergeCell ref="H38:J38"/>
    <mergeCell ref="C33:Q33"/>
    <mergeCell ref="B24:Q24"/>
    <mergeCell ref="K36:Q37"/>
    <mergeCell ref="C30:Q30"/>
    <mergeCell ref="C35:Q35"/>
    <mergeCell ref="B29:Q29"/>
    <mergeCell ref="AD37:AG37"/>
    <mergeCell ref="AC26:AF26"/>
    <mergeCell ref="AC33:AD33"/>
    <mergeCell ref="S35:Y35"/>
    <mergeCell ref="S37:U37"/>
    <mergeCell ref="AD39:AG39"/>
    <mergeCell ref="AA38:AC38"/>
    <mergeCell ref="AA39:AC39"/>
    <mergeCell ref="AD38:AG38"/>
    <mergeCell ref="AH6:AO6"/>
    <mergeCell ref="AL25:AN25"/>
    <mergeCell ref="AC28:AF28"/>
    <mergeCell ref="AK27:AN27"/>
    <mergeCell ref="AK28:AN28"/>
    <mergeCell ref="AA16:AG16"/>
    <mergeCell ref="S39:U39"/>
    <mergeCell ref="S38:U38"/>
    <mergeCell ref="AI35:AO35"/>
    <mergeCell ref="S36:U36"/>
    <mergeCell ref="V36:Y36"/>
    <mergeCell ref="V38:Y38"/>
    <mergeCell ref="V39:Y39"/>
    <mergeCell ref="AA37:AC37"/>
    <mergeCell ref="AA35:AG35"/>
    <mergeCell ref="AA36:AC36"/>
    <mergeCell ref="AA19:AC19"/>
    <mergeCell ref="AD19:AG19"/>
    <mergeCell ref="S19:U19"/>
    <mergeCell ref="B8:F8"/>
    <mergeCell ref="AA17:AC17"/>
    <mergeCell ref="AD17:AG17"/>
    <mergeCell ref="V17:Y17"/>
    <mergeCell ref="AD9:AO9"/>
    <mergeCell ref="AI17:AK17"/>
    <mergeCell ref="AV26:AV27"/>
    <mergeCell ref="AC6:AG6"/>
    <mergeCell ref="G9:X9"/>
    <mergeCell ref="Y9:AC10"/>
    <mergeCell ref="H10:I10"/>
    <mergeCell ref="K10:L10"/>
    <mergeCell ref="N10:X10"/>
    <mergeCell ref="B23:Q23"/>
    <mergeCell ref="V19:Y19"/>
    <mergeCell ref="G8:S8"/>
    <mergeCell ref="U8:V8"/>
    <mergeCell ref="AK26:AN26"/>
    <mergeCell ref="AI36:AK36"/>
    <mergeCell ref="AL36:AO36"/>
    <mergeCell ref="AC27:AF27"/>
    <mergeCell ref="AD36:AG36"/>
    <mergeCell ref="AC30:AD30"/>
    <mergeCell ref="AF30:AG30"/>
    <mergeCell ref="AF31:AG31"/>
    <mergeCell ref="AC32:AD32"/>
    <mergeCell ref="AF32:AG32"/>
    <mergeCell ref="AI38:AK38"/>
    <mergeCell ref="AI39:AK39"/>
    <mergeCell ref="AL37:AO37"/>
    <mergeCell ref="AL38:AO38"/>
    <mergeCell ref="AL39:AO39"/>
    <mergeCell ref="AW18:AX18"/>
    <mergeCell ref="AL19:AO19"/>
    <mergeCell ref="AI19:AK19"/>
    <mergeCell ref="AY18:AZ18"/>
    <mergeCell ref="BA18:BB18"/>
    <mergeCell ref="W8:Y8"/>
    <mergeCell ref="Z8:AC8"/>
    <mergeCell ref="AD8:AL8"/>
    <mergeCell ref="AM8:AN8"/>
    <mergeCell ref="N4:AN4"/>
    <mergeCell ref="AW19:AX19"/>
    <mergeCell ref="AY19:AZ19"/>
    <mergeCell ref="B19:Q19"/>
    <mergeCell ref="BA19:BB19"/>
    <mergeCell ref="A65:AP65"/>
    <mergeCell ref="B52:AP52"/>
    <mergeCell ref="B43:AO50"/>
    <mergeCell ref="B38:G39"/>
    <mergeCell ref="B36:G37"/>
    <mergeCell ref="B20:Q20"/>
    <mergeCell ref="B21:Q21"/>
    <mergeCell ref="B22:Q22"/>
    <mergeCell ref="AI37:AK37"/>
  </mergeCells>
  <dataValidations count="11">
    <dataValidation type="list" allowBlank="1" showInputMessage="1" showErrorMessage="1" sqref="AD37 V37 AL37">
      <formula1>'維持期パス案（かかりつけ医用）H25.4月版'!#REF!</formula1>
    </dataValidation>
    <dataValidation type="list" allowBlank="1" showInputMessage="1" showErrorMessage="1" sqref="AW26:AW27 BA26:BA27 AY26:AY27">
      <formula1>"自力歩行・つかまり歩き,補助を要する移動[搬送含]"</formula1>
    </dataValidation>
    <dataValidation type="list" allowBlank="1" showInputMessage="1" showErrorMessage="1" sqref="AW20 BA20 AY20">
      <formula1>"なし,あり"</formula1>
    </dataValidation>
    <dataValidation type="list" allowBlank="1" showInputMessage="1" showErrorMessage="1" sqref="AW28 BA21 BA23 BA28 AY21 AY23 AY28 AW21 AW23">
      <formula1>"できる,できない"</formula1>
    </dataValidation>
    <dataValidation type="list" allowBlank="1" showInputMessage="1" showErrorMessage="1" sqref="AW22 BA22 AY22">
      <formula1>"できる,何かにつかまればできる,できない"</formula1>
    </dataValidation>
    <dataValidation type="list" allowBlank="1" showInputMessage="1" showErrorMessage="1" sqref="AW24 BA24 AY24">
      <formula1>"できる,支えがあればできる,できない"</formula1>
    </dataValidation>
    <dataValidation type="list" allowBlank="1" showInputMessage="1" showErrorMessage="1" sqref="AW25 BA25 AY25">
      <formula1>"できる,見守り・一部介助が必要,できない"</formula1>
    </dataValidation>
    <dataValidation type="list" allowBlank="1" showInputMessage="1" showErrorMessage="1" sqref="AW29:AW30 BA29:BA30 AY29:AY30">
      <formula1>"介助なし,一部介助,全介助"</formula1>
    </dataValidation>
    <dataValidation type="list" allowBlank="1" showInputMessage="1" showErrorMessage="1" sqref="AW31 BA31 AY31">
      <formula1>"できる,できる時とできない時がある,できない"</formula1>
    </dataValidation>
    <dataValidation type="list" allowBlank="1" showInputMessage="1" showErrorMessage="1" sqref="AW32 BA32 AY32">
      <formula1>"はい,いいえ"</formula1>
    </dataValidation>
    <dataValidation type="list" allowBlank="1" showInputMessage="1" showErrorMessage="1" sqref="AW33 BA33 AY33">
      <formula1>"ない,あり"</formula1>
    </dataValidation>
  </dataValidations>
  <printOptions horizontalCentered="1"/>
  <pageMargins left="0.2362204724409449" right="0.2362204724409449" top="0.5511811023622047" bottom="0.35433070866141736" header="0.31496062992125984" footer="0.31496062992125984"/>
  <pageSetup blackAndWhite="1" fitToHeight="1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企画管理部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明彦</dc:creator>
  <cp:keywords/>
  <dc:description/>
  <cp:lastModifiedBy>山崎 一賢</cp:lastModifiedBy>
  <cp:lastPrinted>2014-06-06T05:05:33Z</cp:lastPrinted>
  <dcterms:created xsi:type="dcterms:W3CDTF">2007-09-20T02:26:07Z</dcterms:created>
  <dcterms:modified xsi:type="dcterms:W3CDTF">2014-06-06T05:05:41Z</dcterms:modified>
  <cp:category/>
  <cp:version/>
  <cp:contentType/>
  <cp:contentStatus/>
</cp:coreProperties>
</file>